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zin\Documents\schnapsen\2015-2016\Spielberichte\7runde\"/>
    </mc:Choice>
  </mc:AlternateContent>
  <bookViews>
    <workbookView xWindow="90" yWindow="45" windowWidth="12000" windowHeight="6465"/>
  </bookViews>
  <sheets>
    <sheet name="Aufstellung" sheetId="3" r:id="rId1"/>
    <sheet name="Spielreihenfolge" sheetId="2" r:id="rId2"/>
    <sheet name="Spielprotokoll" sheetId="1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</sheets>
  <definedNames>
    <definedName name="_xlnm.Print_Area" localSheetId="2">Spielprotokoll!$A$1:$X$46</definedName>
    <definedName name="_xlnm.Print_Area" localSheetId="1">Spielreihenfolge!$A$1:$Q$17</definedName>
  </definedNames>
  <calcPr calcId="152511"/>
</workbook>
</file>

<file path=xl/calcChain.xml><?xml version="1.0" encoding="utf-8"?>
<calcChain xmlns="http://schemas.openxmlformats.org/spreadsheetml/2006/main">
  <c r="H17" i="2" l="1"/>
  <c r="B17" i="2"/>
  <c r="N8" i="2"/>
  <c r="H8" i="2"/>
  <c r="B8" i="2"/>
  <c r="J16" i="2"/>
  <c r="R21" i="1" s="1"/>
  <c r="J15" i="2"/>
  <c r="O20" i="1" s="1"/>
  <c r="J14" i="2"/>
  <c r="L19" i="1" s="1"/>
  <c r="J13" i="2"/>
  <c r="J12" i="2"/>
  <c r="D16" i="2"/>
  <c r="D15" i="2"/>
  <c r="L20" i="1" s="1"/>
  <c r="D14" i="2"/>
  <c r="D13" i="2"/>
  <c r="U18" i="1" s="1"/>
  <c r="D12" i="2"/>
  <c r="P7" i="2"/>
  <c r="L21" i="1" s="1"/>
  <c r="P6" i="2"/>
  <c r="I20" i="1" s="1"/>
  <c r="P5" i="2"/>
  <c r="U19" i="1" s="1"/>
  <c r="P4" i="2"/>
  <c r="R18" i="1" s="1"/>
  <c r="P3" i="2"/>
  <c r="O17" i="1" s="1"/>
  <c r="J7" i="2"/>
  <c r="I21" i="1" s="1"/>
  <c r="J6" i="2"/>
  <c r="U20" i="1" s="1"/>
  <c r="J5" i="2"/>
  <c r="R19" i="1" s="1"/>
  <c r="J4" i="2"/>
  <c r="O18" i="1" s="1"/>
  <c r="J3" i="2"/>
  <c r="D7" i="2"/>
  <c r="U21" i="1" s="1"/>
  <c r="D6" i="2"/>
  <c r="R20" i="1" s="1"/>
  <c r="D5" i="2"/>
  <c r="O19" i="1" s="1"/>
  <c r="D4" i="2"/>
  <c r="L18" i="1" s="1"/>
  <c r="D3" i="2"/>
  <c r="G17" i="1"/>
  <c r="S16" i="1"/>
  <c r="K12" i="2" s="1"/>
  <c r="P16" i="1"/>
  <c r="K16" i="2" s="1"/>
  <c r="M16" i="1"/>
  <c r="K4" i="2" s="1"/>
  <c r="J16" i="1"/>
  <c r="K14" i="2" s="1"/>
  <c r="G16" i="1"/>
  <c r="K13" i="2" s="1"/>
  <c r="D21" i="1"/>
  <c r="A7" i="2" s="1"/>
  <c r="D20" i="1"/>
  <c r="A15" i="2" s="1"/>
  <c r="D19" i="1"/>
  <c r="A14" i="2" s="1"/>
  <c r="D18" i="1"/>
  <c r="G13" i="2" s="1"/>
  <c r="D17" i="1"/>
  <c r="A3" i="2" s="1"/>
  <c r="I11" i="1"/>
  <c r="I9" i="1"/>
  <c r="R7" i="1"/>
  <c r="I7" i="1"/>
  <c r="I17" i="1"/>
  <c r="R17" i="1"/>
  <c r="U17" i="1"/>
  <c r="I18" i="1"/>
  <c r="I19" i="1"/>
  <c r="O21" i="1"/>
  <c r="J17" i="1"/>
  <c r="M17" i="1"/>
  <c r="P17" i="1"/>
  <c r="S17" i="1"/>
  <c r="G18" i="1"/>
  <c r="J18" i="1"/>
  <c r="M18" i="1"/>
  <c r="P18" i="1"/>
  <c r="S18" i="1"/>
  <c r="G19" i="1"/>
  <c r="J19" i="1"/>
  <c r="M19" i="1"/>
  <c r="P19" i="1"/>
  <c r="S19" i="1"/>
  <c r="G20" i="1"/>
  <c r="J20" i="1"/>
  <c r="M20" i="1"/>
  <c r="P20" i="1"/>
  <c r="S20" i="1"/>
  <c r="G21" i="1"/>
  <c r="J21" i="1"/>
  <c r="M21" i="1"/>
  <c r="P21" i="1"/>
  <c r="S21" i="1"/>
  <c r="L17" i="1"/>
  <c r="V25" i="1" l="1"/>
  <c r="G22" i="1"/>
  <c r="I6" i="3" s="1"/>
  <c r="J6" i="3" s="1"/>
  <c r="V21" i="1"/>
  <c r="C10" i="3" s="1"/>
  <c r="V18" i="1"/>
  <c r="C7" i="3" s="1"/>
  <c r="V20" i="1"/>
  <c r="C9" i="3" s="1"/>
  <c r="G25" i="1"/>
  <c r="K5" i="2"/>
  <c r="E12" i="2"/>
  <c r="A13" i="2"/>
  <c r="G29" i="1"/>
  <c r="X27" i="1"/>
  <c r="V27" i="1"/>
  <c r="J17" i="2"/>
  <c r="M22" i="1"/>
  <c r="I8" i="3" s="1"/>
  <c r="J8" i="3" s="1"/>
  <c r="D8" i="2"/>
  <c r="G14" i="2"/>
  <c r="M3" i="2"/>
  <c r="P22" i="1"/>
  <c r="I9" i="3" s="1"/>
  <c r="J9" i="3" s="1"/>
  <c r="D17" i="2"/>
  <c r="X25" i="1"/>
  <c r="I22" i="1"/>
  <c r="H6" i="3" s="1"/>
  <c r="I29" i="1"/>
  <c r="P8" i="2"/>
  <c r="X17" i="1"/>
  <c r="D6" i="3" s="1"/>
  <c r="E6" i="3" s="1"/>
  <c r="X21" i="1"/>
  <c r="D10" i="3" s="1"/>
  <c r="E10" i="3" s="1"/>
  <c r="J8" i="2"/>
  <c r="V19" i="1"/>
  <c r="C8" i="3" s="1"/>
  <c r="G27" i="1"/>
  <c r="V17" i="1"/>
  <c r="S22" i="1"/>
  <c r="I10" i="3" s="1"/>
  <c r="J10" i="3" s="1"/>
  <c r="J22" i="1"/>
  <c r="I7" i="3" s="1"/>
  <c r="J7" i="3" s="1"/>
  <c r="E13" i="2"/>
  <c r="Q5" i="2"/>
  <c r="E7" i="2"/>
  <c r="K6" i="2"/>
  <c r="Q4" i="2"/>
  <c r="E6" i="2"/>
  <c r="E5" i="2"/>
  <c r="E16" i="2"/>
  <c r="Q3" i="2"/>
  <c r="K15" i="2"/>
  <c r="E4" i="2"/>
  <c r="K3" i="2"/>
  <c r="E15" i="2"/>
  <c r="Q7" i="2"/>
  <c r="E3" i="2"/>
  <c r="K7" i="2"/>
  <c r="Q6" i="2"/>
  <c r="E14" i="2"/>
  <c r="A16" i="2"/>
  <c r="M7" i="2"/>
  <c r="G16" i="2"/>
  <c r="G7" i="2"/>
  <c r="G6" i="2"/>
  <c r="A6" i="2"/>
  <c r="M6" i="2"/>
  <c r="G15" i="2"/>
  <c r="G5" i="2"/>
  <c r="A5" i="2"/>
  <c r="M5" i="2"/>
  <c r="G4" i="2"/>
  <c r="M4" i="2"/>
  <c r="A4" i="2"/>
  <c r="A12" i="2"/>
  <c r="G3" i="2"/>
  <c r="G12" i="2"/>
  <c r="I25" i="1"/>
  <c r="L22" i="1"/>
  <c r="H7" i="3" s="1"/>
  <c r="X18" i="1"/>
  <c r="X20" i="1"/>
  <c r="D9" i="3" s="1"/>
  <c r="E9" i="3" s="1"/>
  <c r="R22" i="1"/>
  <c r="H9" i="3" s="1"/>
  <c r="X19" i="1"/>
  <c r="D8" i="3" s="1"/>
  <c r="E8" i="3" s="1"/>
  <c r="O22" i="1"/>
  <c r="H8" i="3" s="1"/>
  <c r="U22" i="1"/>
  <c r="H10" i="3" s="1"/>
  <c r="I27" i="1"/>
  <c r="J12" i="3" l="1"/>
  <c r="C6" i="3"/>
  <c r="R32" i="1"/>
  <c r="M17" i="2" s="1"/>
  <c r="D7" i="3"/>
  <c r="E7" i="3" s="1"/>
  <c r="E12" i="3" s="1"/>
  <c r="U32" i="1"/>
  <c r="Q17" i="2" l="1"/>
  <c r="K36" i="1"/>
</calcChain>
</file>

<file path=xl/comments1.xml><?xml version="1.0" encoding="utf-8"?>
<comments xmlns="http://schemas.openxmlformats.org/spreadsheetml/2006/main">
  <authors>
    <author>Manfred Buzin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Spielrunde
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 xml:space="preserve">Spieldatum Eingabe: TT-MM
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>Bezeichnung der Heimmannschaft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sz val="8"/>
            <color indexed="81"/>
            <rFont val="Tahoma"/>
            <family val="2"/>
          </rPr>
          <t xml:space="preserve">Bezeichnung der Gastmannschaft
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 xml:space="preserve">Spielername des 1. Spielers: Nachname Vorname
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Spielername des 1. Spielers: Nachname Vorname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Spielername des 2. Spielers: Nachname Vorname</t>
        </r>
      </text>
    </comment>
    <comment ref="G7" authorId="0" shapeId="0">
      <text>
        <r>
          <rPr>
            <sz val="8"/>
            <color indexed="81"/>
            <rFont val="Tahoma"/>
            <family val="2"/>
          </rPr>
          <t xml:space="preserve">Spielername des 2. Spielers: Nachname Vorname
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 xml:space="preserve">Spielername des 3. Spielers: Nachname Vorname
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 xml:space="preserve">Spielername des 3. Spielers: Nachname Vorname
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>Spielername des 4. Spielers: Nachname Vorname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 xml:space="preserve">Spielername des 4. Spielers: Nachname Vorname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>Spielername des 5. Spielers: Nachname Vorname</t>
        </r>
      </text>
    </comment>
    <comment ref="G10" authorId="0" shapeId="0">
      <text>
        <r>
          <rPr>
            <sz val="8"/>
            <color indexed="81"/>
            <rFont val="Tahoma"/>
            <family val="2"/>
          </rPr>
          <t xml:space="preserve">Spielername des 5. Spielers: Nachname Vorname
</t>
        </r>
      </text>
    </comment>
  </commentList>
</comments>
</file>

<file path=xl/sharedStrings.xml><?xml version="1.0" encoding="utf-8"?>
<sst xmlns="http://schemas.openxmlformats.org/spreadsheetml/2006/main" count="115" uniqueCount="37">
  <si>
    <t>Name</t>
  </si>
  <si>
    <t>Heimmannschaft</t>
  </si>
  <si>
    <t>G  a  s  t  m  a  n  n  s  c  h  a  f  t</t>
  </si>
  <si>
    <t>Resultat</t>
  </si>
  <si>
    <t>:</t>
  </si>
  <si>
    <t>Resultat:</t>
  </si>
  <si>
    <t>Endergebnis:</t>
  </si>
  <si>
    <t>Sieger:</t>
  </si>
  <si>
    <t>Spielprotokoll der:</t>
  </si>
  <si>
    <t>Runde</t>
  </si>
  <si>
    <t>Heimmannschaft:</t>
  </si>
  <si>
    <t>Gastmannschaft:</t>
  </si>
  <si>
    <t>Korneuburger</t>
  </si>
  <si>
    <t>vom:</t>
  </si>
  <si>
    <t>Unterschrift Heimmannschaft:</t>
  </si>
  <si>
    <t>Unterschrift Gastmannschaft:</t>
  </si>
  <si>
    <t>1. Runde</t>
  </si>
  <si>
    <t>2. Runde</t>
  </si>
  <si>
    <t>3. Runde</t>
  </si>
  <si>
    <t>4. Runde</t>
  </si>
  <si>
    <t>5. Runde</t>
  </si>
  <si>
    <t>15  Minuten</t>
  </si>
  <si>
    <t>Pause</t>
  </si>
  <si>
    <t>unterstützt von</t>
  </si>
  <si>
    <t>Heim</t>
  </si>
  <si>
    <t>Gast</t>
  </si>
  <si>
    <t>Schnapsermeisterschaft</t>
  </si>
  <si>
    <t>für Gasthäuser und Vereine</t>
  </si>
  <si>
    <t>Spieler 1:</t>
  </si>
  <si>
    <t>Spieler 2:</t>
  </si>
  <si>
    <t>Spieler 3:</t>
  </si>
  <si>
    <t>Spieler 4:</t>
  </si>
  <si>
    <t>Spieler 5:</t>
  </si>
  <si>
    <t>Runde:</t>
  </si>
  <si>
    <t>Datum:</t>
  </si>
  <si>
    <t>(Eingabe z.B. 14-9)</t>
  </si>
  <si>
    <t>(Eingabe z.B.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</si>
</sst>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2" x14ac:knownFonts="1">
    <font>
      <sz val="10"/>
      <name val="Arial"/>
    </font>
    <font>
      <sz val="10"/>
      <name val="Arial"/>
    </font>
    <font>
      <sz val="20"/>
      <name val="Arial"/>
    </font>
    <font>
      <sz val="8"/>
      <name val="Arial"/>
    </font>
    <font>
      <sz val="18"/>
      <name val="Arial"/>
    </font>
    <font>
      <sz val="16"/>
      <name val="Arial"/>
    </font>
    <font>
      <sz val="14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color indexed="10"/>
      <name val="Arial Rounded MT Bold"/>
      <family val="2"/>
    </font>
    <font>
      <sz val="10"/>
      <color indexed="10"/>
      <name val="Arial"/>
    </font>
    <font>
      <sz val="14"/>
      <color indexed="57"/>
      <name val="Arial"/>
    </font>
    <font>
      <sz val="14"/>
      <color indexed="10"/>
      <name val="Arial"/>
    </font>
    <font>
      <b/>
      <sz val="9"/>
      <color indexed="10"/>
      <name val="Arial"/>
      <family val="2"/>
    </font>
    <font>
      <sz val="14"/>
      <color indexed="10"/>
      <name val="Arial Rounded MT Bold"/>
      <family val="2"/>
    </font>
    <font>
      <sz val="15"/>
      <color indexed="10"/>
      <name val="Arial"/>
    </font>
    <font>
      <b/>
      <sz val="10"/>
      <color indexed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4"/>
      <color indexed="12"/>
      <name val="Arial"/>
      <family val="2"/>
    </font>
    <font>
      <b/>
      <sz val="20"/>
      <color indexed="12"/>
      <name val="Arial"/>
      <family val="2"/>
    </font>
    <font>
      <sz val="15"/>
      <color indexed="12"/>
      <name val="Arial"/>
      <family val="2"/>
    </font>
    <font>
      <sz val="10"/>
      <name val="Arial"/>
      <family val="2"/>
    </font>
    <font>
      <b/>
      <sz val="8"/>
      <color indexed="12"/>
      <name val="Tahoma"/>
      <family val="2"/>
    </font>
    <font>
      <b/>
      <sz val="28"/>
      <name val="Times New Roman"/>
      <family val="1"/>
    </font>
    <font>
      <sz val="36"/>
      <name val="Arial"/>
    </font>
    <font>
      <b/>
      <sz val="36"/>
      <name val="Arial"/>
      <family val="2"/>
    </font>
    <font>
      <sz val="36"/>
      <color indexed="10"/>
      <name val="Arial"/>
    </font>
    <font>
      <sz val="36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1" fillId="4" borderId="1" xfId="0" applyFont="1" applyFill="1" applyBorder="1" applyProtection="1"/>
    <xf numFmtId="0" fontId="1" fillId="5" borderId="1" xfId="0" applyFont="1" applyFill="1" applyBorder="1" applyProtection="1"/>
    <xf numFmtId="0" fontId="1" fillId="6" borderId="1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15" fillId="0" borderId="0" xfId="0" applyFont="1" applyAlignment="1" applyProtection="1">
      <alignment vertical="center"/>
    </xf>
    <xf numFmtId="0" fontId="0" fillId="0" borderId="0" xfId="0" applyProtection="1"/>
    <xf numFmtId="0" fontId="11" fillId="0" borderId="0" xfId="0" applyFont="1" applyProtection="1"/>
    <xf numFmtId="0" fontId="15" fillId="0" borderId="0" xfId="0" applyFont="1" applyAlignment="1" applyProtection="1"/>
    <xf numFmtId="0" fontId="29" fillId="0" borderId="0" xfId="0" applyFont="1" applyProtection="1"/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7" borderId="8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7" borderId="13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7" fillId="0" borderId="0" xfId="0" applyFont="1" applyAlignment="1" applyProtection="1">
      <alignment horizontal="center" vertical="center" textRotation="255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/>
    <xf numFmtId="0" fontId="20" fillId="0" borderId="0" xfId="0" applyFont="1" applyProtection="1"/>
    <xf numFmtId="0" fontId="19" fillId="2" borderId="9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7" borderId="9" xfId="0" applyFont="1" applyFill="1" applyBorder="1" applyAlignment="1" applyProtection="1">
      <alignment horizontal="center" vertical="center"/>
    </xf>
    <xf numFmtId="0" fontId="19" fillId="7" borderId="8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37" fillId="12" borderId="1" xfId="0" applyFont="1" applyFill="1" applyBorder="1" applyProtection="1">
      <protection locked="0"/>
    </xf>
    <xf numFmtId="14" fontId="37" fillId="12" borderId="1" xfId="0" applyNumberFormat="1" applyFont="1" applyFill="1" applyBorder="1" applyProtection="1">
      <protection locked="0"/>
    </xf>
    <xf numFmtId="0" fontId="37" fillId="13" borderId="1" xfId="0" applyFont="1" applyFill="1" applyBorder="1" applyProtection="1">
      <protection locked="0"/>
    </xf>
    <xf numFmtId="0" fontId="37" fillId="14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9" fontId="31" fillId="0" borderId="0" xfId="0" applyNumberFormat="1" applyFont="1" applyBorder="1" applyAlignment="1" applyProtection="1">
      <alignment vertical="center"/>
    </xf>
    <xf numFmtId="49" fontId="32" fillId="0" borderId="0" xfId="0" applyNumberFormat="1" applyFont="1" applyBorder="1" applyAlignment="1" applyProtection="1">
      <alignment vertical="center"/>
    </xf>
    <xf numFmtId="49" fontId="33" fillId="0" borderId="0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2" fillId="9" borderId="22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32" fillId="0" borderId="23" xfId="0" applyFont="1" applyBorder="1" applyAlignment="1" applyProtection="1">
      <alignment vertical="center"/>
    </xf>
    <xf numFmtId="0" fontId="32" fillId="8" borderId="22" xfId="0" applyFont="1" applyFill="1" applyBorder="1" applyAlignment="1" applyProtection="1">
      <alignment horizontal="center" vertical="center"/>
    </xf>
    <xf numFmtId="0" fontId="37" fillId="0" borderId="0" xfId="0" applyFont="1" applyProtection="1"/>
    <xf numFmtId="0" fontId="37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right"/>
    </xf>
    <xf numFmtId="0" fontId="40" fillId="0" borderId="0" xfId="0" applyFont="1" applyAlignment="1" applyProtection="1">
      <alignment horizontal="right"/>
    </xf>
    <xf numFmtId="0" fontId="41" fillId="0" borderId="0" xfId="0" applyFont="1" applyAlignment="1" applyProtection="1">
      <alignment horizontal="right"/>
    </xf>
    <xf numFmtId="164" fontId="0" fillId="0" borderId="0" xfId="1" applyFont="1" applyProtection="1"/>
    <xf numFmtId="49" fontId="35" fillId="0" borderId="24" xfId="0" applyNumberFormat="1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center" vertical="center"/>
    </xf>
    <xf numFmtId="49" fontId="34" fillId="0" borderId="24" xfId="0" applyNumberFormat="1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36" fillId="11" borderId="32" xfId="0" applyFont="1" applyFill="1" applyBorder="1" applyAlignment="1" applyProtection="1">
      <alignment horizontal="left" vertical="center" wrapText="1"/>
    </xf>
    <xf numFmtId="0" fontId="36" fillId="11" borderId="33" xfId="0" applyFont="1" applyFill="1" applyBorder="1" applyAlignment="1" applyProtection="1">
      <alignment horizontal="left" vertical="center" wrapText="1"/>
    </xf>
    <xf numFmtId="0" fontId="36" fillId="11" borderId="34" xfId="0" applyFont="1" applyFill="1" applyBorder="1" applyAlignment="1" applyProtection="1">
      <alignment horizontal="left" vertical="center" wrapText="1"/>
    </xf>
    <xf numFmtId="0" fontId="36" fillId="10" borderId="26" xfId="0" applyFont="1" applyFill="1" applyBorder="1" applyAlignment="1" applyProtection="1">
      <alignment horizontal="left" vertical="center" wrapText="1"/>
    </xf>
    <xf numFmtId="0" fontId="36" fillId="10" borderId="27" xfId="0" applyFont="1" applyFill="1" applyBorder="1" applyAlignment="1" applyProtection="1">
      <alignment horizontal="left" vertical="center" wrapText="1"/>
    </xf>
    <xf numFmtId="0" fontId="36" fillId="10" borderId="28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 textRotation="255"/>
    </xf>
    <xf numFmtId="0" fontId="25" fillId="0" borderId="0" xfId="0" applyFont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36" fillId="10" borderId="38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right" vertical="center"/>
    </xf>
    <xf numFmtId="0" fontId="21" fillId="0" borderId="9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9" fillId="0" borderId="9" xfId="0" applyFont="1" applyBorder="1" applyAlignment="1" applyProtection="1">
      <alignment horizontal="right" vertical="center"/>
    </xf>
    <xf numFmtId="0" fontId="19" fillId="0" borderId="6" xfId="0" applyFont="1" applyBorder="1" applyAlignment="1" applyProtection="1">
      <alignment horizontal="right" vertical="center"/>
    </xf>
    <xf numFmtId="0" fontId="19" fillId="0" borderId="8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21" fillId="0" borderId="6" xfId="0" applyFont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57150</xdr:rowOff>
    </xdr:from>
    <xdr:to>
      <xdr:col>5</xdr:col>
      <xdr:colOff>238125</xdr:colOff>
      <xdr:row>5</xdr:row>
      <xdr:rowOff>28575</xdr:rowOff>
    </xdr:to>
    <xdr:pic>
      <xdr:nvPicPr>
        <xdr:cNvPr id="1061" name="Picture 1" descr="P10001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228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</xdr:colOff>
      <xdr:row>2</xdr:row>
      <xdr:rowOff>76200</xdr:rowOff>
    </xdr:from>
    <xdr:to>
      <xdr:col>24</xdr:col>
      <xdr:colOff>190500</xdr:colOff>
      <xdr:row>5</xdr:row>
      <xdr:rowOff>0</xdr:rowOff>
    </xdr:to>
    <xdr:pic>
      <xdr:nvPicPr>
        <xdr:cNvPr id="1062" name="Picture 8" descr="inst1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533400"/>
          <a:ext cx="1704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baseColWidth="10" defaultRowHeight="12.75" x14ac:dyDescent="0.2"/>
  <cols>
    <col min="1" max="1" width="23.7109375" style="9" customWidth="1"/>
    <col min="2" max="2" width="30.7109375" style="9" customWidth="1"/>
    <col min="3" max="4" width="4.28515625" style="9" customWidth="1"/>
    <col min="5" max="5" width="9.28515625" style="114" customWidth="1"/>
    <col min="6" max="6" width="23.7109375" style="9" customWidth="1"/>
    <col min="7" max="7" width="30.7109375" style="9" customWidth="1"/>
    <col min="8" max="9" width="4.28515625" style="9" customWidth="1"/>
    <col min="10" max="16384" width="11.42578125" style="9"/>
  </cols>
  <sheetData>
    <row r="1" spans="1:10" ht="15" x14ac:dyDescent="0.2">
      <c r="A1" s="109"/>
      <c r="B1" s="109"/>
      <c r="F1" s="109"/>
      <c r="G1" s="109"/>
    </row>
    <row r="2" spans="1:10" ht="15" x14ac:dyDescent="0.2">
      <c r="A2" s="110" t="s">
        <v>33</v>
      </c>
      <c r="B2" s="91"/>
      <c r="F2" s="111" t="s">
        <v>36</v>
      </c>
      <c r="G2" s="109"/>
    </row>
    <row r="3" spans="1:10" ht="15" x14ac:dyDescent="0.2">
      <c r="A3" s="110" t="s">
        <v>34</v>
      </c>
      <c r="B3" s="92"/>
      <c r="F3" s="111" t="s">
        <v>35</v>
      </c>
      <c r="G3" s="109"/>
    </row>
    <row r="4" spans="1:10" ht="15" x14ac:dyDescent="0.2">
      <c r="A4" s="109"/>
      <c r="B4" s="109"/>
      <c r="F4" s="109"/>
      <c r="G4" s="109"/>
    </row>
    <row r="5" spans="1:10" ht="15" x14ac:dyDescent="0.2">
      <c r="A5" s="112" t="s">
        <v>10</v>
      </c>
      <c r="B5" s="93"/>
      <c r="F5" s="113" t="s">
        <v>11</v>
      </c>
      <c r="G5" s="94"/>
    </row>
    <row r="6" spans="1:10" ht="15" x14ac:dyDescent="0.2">
      <c r="A6" s="110" t="s">
        <v>28</v>
      </c>
      <c r="B6" s="93"/>
      <c r="C6" s="9">
        <f>Spielprotokoll!V17</f>
        <v>0</v>
      </c>
      <c r="D6" s="9">
        <f>Spielprotokoll!X17</f>
        <v>0</v>
      </c>
      <c r="E6" s="114">
        <f>D6*0.5</f>
        <v>0</v>
      </c>
      <c r="F6" s="110" t="s">
        <v>28</v>
      </c>
      <c r="G6" s="94"/>
      <c r="H6" s="9">
        <f>Spielprotokoll!I22</f>
        <v>0</v>
      </c>
      <c r="I6" s="9">
        <f>Spielprotokoll!G22</f>
        <v>0</v>
      </c>
      <c r="J6" s="114">
        <f>I6*0.5</f>
        <v>0</v>
      </c>
    </row>
    <row r="7" spans="1:10" ht="15" x14ac:dyDescent="0.2">
      <c r="A7" s="110" t="s">
        <v>29</v>
      </c>
      <c r="B7" s="93"/>
      <c r="C7" s="9">
        <f>Spielprotokoll!V18</f>
        <v>0</v>
      </c>
      <c r="D7" s="9">
        <f>Spielprotokoll!X18</f>
        <v>0</v>
      </c>
      <c r="E7" s="114">
        <f t="shared" ref="E7:E10" si="0">D7*0.5</f>
        <v>0</v>
      </c>
      <c r="F7" s="110" t="s">
        <v>29</v>
      </c>
      <c r="G7" s="94"/>
      <c r="H7" s="9">
        <f>Spielprotokoll!L22</f>
        <v>0</v>
      </c>
      <c r="I7" s="9">
        <f>Spielprotokoll!J22</f>
        <v>0</v>
      </c>
      <c r="J7" s="114">
        <f t="shared" ref="J7:J10" si="1">I7*0.5</f>
        <v>0</v>
      </c>
    </row>
    <row r="8" spans="1:10" ht="15" x14ac:dyDescent="0.2">
      <c r="A8" s="110" t="s">
        <v>30</v>
      </c>
      <c r="B8" s="93"/>
      <c r="C8" s="9">
        <f>Spielprotokoll!V19</f>
        <v>0</v>
      </c>
      <c r="D8" s="9">
        <f>Spielprotokoll!X19</f>
        <v>0</v>
      </c>
      <c r="E8" s="114">
        <f t="shared" si="0"/>
        <v>0</v>
      </c>
      <c r="F8" s="110" t="s">
        <v>30</v>
      </c>
      <c r="G8" s="94"/>
      <c r="H8" s="9">
        <f>Spielprotokoll!O22</f>
        <v>0</v>
      </c>
      <c r="I8" s="9">
        <f>Spielprotokoll!M22</f>
        <v>0</v>
      </c>
      <c r="J8" s="114">
        <f t="shared" si="1"/>
        <v>0</v>
      </c>
    </row>
    <row r="9" spans="1:10" ht="15" x14ac:dyDescent="0.2">
      <c r="A9" s="110" t="s">
        <v>31</v>
      </c>
      <c r="B9" s="93"/>
      <c r="C9" s="9">
        <f>Spielprotokoll!V20</f>
        <v>0</v>
      </c>
      <c r="D9" s="9">
        <f>Spielprotokoll!X20</f>
        <v>0</v>
      </c>
      <c r="E9" s="114">
        <f t="shared" si="0"/>
        <v>0</v>
      </c>
      <c r="F9" s="110" t="s">
        <v>31</v>
      </c>
      <c r="G9" s="94"/>
      <c r="H9" s="9">
        <f>Spielprotokoll!R22</f>
        <v>0</v>
      </c>
      <c r="I9" s="9">
        <f>Spielprotokoll!P22</f>
        <v>0</v>
      </c>
      <c r="J9" s="114">
        <f t="shared" si="1"/>
        <v>0</v>
      </c>
    </row>
    <row r="10" spans="1:10" ht="15" x14ac:dyDescent="0.2">
      <c r="A10" s="110" t="s">
        <v>32</v>
      </c>
      <c r="B10" s="93"/>
      <c r="C10" s="9">
        <f>Spielprotokoll!V21</f>
        <v>0</v>
      </c>
      <c r="D10" s="9">
        <f>Spielprotokoll!X21</f>
        <v>0</v>
      </c>
      <c r="E10" s="114">
        <f t="shared" si="0"/>
        <v>0</v>
      </c>
      <c r="F10" s="110" t="s">
        <v>32</v>
      </c>
      <c r="G10" s="94"/>
      <c r="H10" s="9">
        <f>Spielprotokoll!U22</f>
        <v>0</v>
      </c>
      <c r="I10" s="9">
        <f>Spielprotokoll!S22</f>
        <v>0</v>
      </c>
      <c r="J10" s="114">
        <f t="shared" si="1"/>
        <v>0</v>
      </c>
    </row>
    <row r="12" spans="1:10" x14ac:dyDescent="0.2">
      <c r="E12" s="114">
        <f>SUM(E6:E11)</f>
        <v>0</v>
      </c>
      <c r="J12" s="114">
        <f>SUM(J6:J11)</f>
        <v>0</v>
      </c>
    </row>
  </sheetData>
  <sheetProtection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Normal="100" workbookViewId="0">
      <selection activeCell="H16" sqref="H16"/>
    </sheetView>
  </sheetViews>
  <sheetFormatPr baseColWidth="10" defaultRowHeight="12.75" x14ac:dyDescent="0.2"/>
  <cols>
    <col min="1" max="1" width="16.7109375" style="95" customWidth="1"/>
    <col min="2" max="2" width="3.7109375" style="95" customWidth="1"/>
    <col min="3" max="3" width="1.7109375" style="95" customWidth="1"/>
    <col min="4" max="4" width="3.7109375" style="95" customWidth="1"/>
    <col min="5" max="5" width="16.7109375" style="95" customWidth="1"/>
    <col min="6" max="6" width="2.7109375" style="95" customWidth="1"/>
    <col min="7" max="7" width="16.7109375" style="95" customWidth="1"/>
    <col min="8" max="8" width="3.7109375" style="95" customWidth="1"/>
    <col min="9" max="9" width="1.7109375" style="95" customWidth="1"/>
    <col min="10" max="10" width="3.7109375" style="95" customWidth="1"/>
    <col min="11" max="11" width="16.7109375" style="95" customWidth="1"/>
    <col min="12" max="12" width="3.7109375" style="95" customWidth="1"/>
    <col min="13" max="13" width="16.7109375" style="95" customWidth="1"/>
    <col min="14" max="14" width="3.7109375" style="95" customWidth="1"/>
    <col min="15" max="15" width="1.7109375" style="95" customWidth="1"/>
    <col min="16" max="16" width="3.7109375" style="95" customWidth="1"/>
    <col min="17" max="17" width="16.7109375" style="95" customWidth="1"/>
    <col min="18" max="23" width="10.7109375" style="95" customWidth="1"/>
    <col min="24" max="16384" width="11.42578125" style="95"/>
  </cols>
  <sheetData>
    <row r="1" spans="1:23" x14ac:dyDescent="0.2">
      <c r="A1" s="124" t="s">
        <v>16</v>
      </c>
      <c r="B1" s="124"/>
      <c r="C1" s="124"/>
      <c r="D1" s="124"/>
      <c r="E1" s="124"/>
      <c r="F1" s="99"/>
      <c r="G1" s="120" t="s">
        <v>17</v>
      </c>
      <c r="H1" s="120"/>
      <c r="I1" s="120"/>
      <c r="J1" s="120"/>
      <c r="K1" s="120"/>
      <c r="L1" s="100"/>
      <c r="M1" s="123" t="s">
        <v>18</v>
      </c>
      <c r="N1" s="123"/>
      <c r="O1" s="123"/>
      <c r="P1" s="123"/>
      <c r="Q1" s="123"/>
      <c r="R1" s="119"/>
      <c r="S1" s="119"/>
      <c r="T1" s="119"/>
      <c r="U1" s="119"/>
      <c r="V1" s="119"/>
      <c r="W1" s="119"/>
    </row>
    <row r="2" spans="1:23" x14ac:dyDescent="0.2">
      <c r="A2" s="124"/>
      <c r="B2" s="124"/>
      <c r="C2" s="124"/>
      <c r="D2" s="124"/>
      <c r="E2" s="124"/>
      <c r="F2" s="99"/>
      <c r="G2" s="120"/>
      <c r="H2" s="120"/>
      <c r="I2" s="120"/>
      <c r="J2" s="120"/>
      <c r="K2" s="120"/>
      <c r="L2" s="100"/>
      <c r="M2" s="123"/>
      <c r="N2" s="123"/>
      <c r="O2" s="123"/>
      <c r="P2" s="123"/>
      <c r="Q2" s="123"/>
      <c r="R2" s="119"/>
      <c r="S2" s="119"/>
      <c r="T2" s="119"/>
      <c r="U2" s="119"/>
      <c r="V2" s="119"/>
      <c r="W2" s="119"/>
    </row>
    <row r="3" spans="1:23" s="97" customFormat="1" ht="18" x14ac:dyDescent="0.25">
      <c r="A3" s="1" t="str">
        <f>Spielprotokoll!D17</f>
        <v/>
      </c>
      <c r="B3" s="96"/>
      <c r="C3" s="98" t="s">
        <v>4</v>
      </c>
      <c r="D3" s="98" t="str">
        <f>IF(B3="","",2-B3)</f>
        <v/>
      </c>
      <c r="E3" s="1" t="str">
        <f>Spielprotokoll!G16</f>
        <v/>
      </c>
      <c r="F3" s="7"/>
      <c r="G3" s="2" t="str">
        <f>Spielprotokoll!D17</f>
        <v/>
      </c>
      <c r="H3" s="96"/>
      <c r="I3" s="98" t="s">
        <v>4</v>
      </c>
      <c r="J3" s="98" t="str">
        <f>IF(H3="","",2-H3)</f>
        <v/>
      </c>
      <c r="K3" s="2" t="str">
        <f>Spielprotokoll!J16</f>
        <v/>
      </c>
      <c r="L3" s="7"/>
      <c r="M3" s="3" t="str">
        <f>Spielprotokoll!D17</f>
        <v/>
      </c>
      <c r="N3" s="96"/>
      <c r="O3" s="98" t="s">
        <v>4</v>
      </c>
      <c r="P3" s="98" t="str">
        <f>IF(N3="","",2-N3)</f>
        <v/>
      </c>
      <c r="Q3" s="3" t="str">
        <f>Spielprotokoll!M16</f>
        <v/>
      </c>
    </row>
    <row r="4" spans="1:23" s="97" customFormat="1" ht="18" x14ac:dyDescent="0.25">
      <c r="A4" s="1" t="str">
        <f>Spielprotokoll!D18</f>
        <v/>
      </c>
      <c r="B4" s="96"/>
      <c r="C4" s="98" t="s">
        <v>4</v>
      </c>
      <c r="D4" s="98" t="str">
        <f>IF(B4="","",2-B4)</f>
        <v/>
      </c>
      <c r="E4" s="1" t="str">
        <f>Spielprotokoll!J16</f>
        <v/>
      </c>
      <c r="F4" s="7"/>
      <c r="G4" s="2" t="str">
        <f>Spielprotokoll!D18</f>
        <v/>
      </c>
      <c r="H4" s="96"/>
      <c r="I4" s="98" t="s">
        <v>4</v>
      </c>
      <c r="J4" s="98" t="str">
        <f>IF(H4="","",2-H4)</f>
        <v/>
      </c>
      <c r="K4" s="2" t="str">
        <f>Spielprotokoll!M16</f>
        <v/>
      </c>
      <c r="L4" s="7"/>
      <c r="M4" s="3" t="str">
        <f>Spielprotokoll!D18</f>
        <v/>
      </c>
      <c r="N4" s="96"/>
      <c r="O4" s="98" t="s">
        <v>4</v>
      </c>
      <c r="P4" s="98" t="str">
        <f>IF(N4="","",2-N4)</f>
        <v/>
      </c>
      <c r="Q4" s="3" t="str">
        <f>Spielprotokoll!P16</f>
        <v/>
      </c>
    </row>
    <row r="5" spans="1:23" s="97" customFormat="1" ht="18" x14ac:dyDescent="0.25">
      <c r="A5" s="1" t="str">
        <f>Spielprotokoll!D19</f>
        <v/>
      </c>
      <c r="B5" s="96"/>
      <c r="C5" s="98" t="s">
        <v>4</v>
      </c>
      <c r="D5" s="98" t="str">
        <f>IF(B5="","",2-B5)</f>
        <v/>
      </c>
      <c r="E5" s="1" t="str">
        <f>Spielprotokoll!M16</f>
        <v/>
      </c>
      <c r="F5" s="7"/>
      <c r="G5" s="2" t="str">
        <f>Spielprotokoll!D19</f>
        <v/>
      </c>
      <c r="H5" s="96"/>
      <c r="I5" s="98" t="s">
        <v>4</v>
      </c>
      <c r="J5" s="98" t="str">
        <f>IF(H5="","",2-H5)</f>
        <v/>
      </c>
      <c r="K5" s="2" t="str">
        <f>Spielprotokoll!P16</f>
        <v/>
      </c>
      <c r="L5" s="7"/>
      <c r="M5" s="3" t="str">
        <f>Spielprotokoll!D19</f>
        <v/>
      </c>
      <c r="N5" s="96"/>
      <c r="O5" s="98" t="s">
        <v>4</v>
      </c>
      <c r="P5" s="98" t="str">
        <f>IF(N5="","",2-N5)</f>
        <v/>
      </c>
      <c r="Q5" s="3" t="str">
        <f>Spielprotokoll!S16</f>
        <v/>
      </c>
    </row>
    <row r="6" spans="1:23" s="97" customFormat="1" ht="18" x14ac:dyDescent="0.25">
      <c r="A6" s="1" t="str">
        <f>Spielprotokoll!D20</f>
        <v/>
      </c>
      <c r="B6" s="96"/>
      <c r="C6" s="98" t="s">
        <v>4</v>
      </c>
      <c r="D6" s="98" t="str">
        <f>IF(B6="","",2-B6)</f>
        <v/>
      </c>
      <c r="E6" s="1" t="str">
        <f>Spielprotokoll!P16</f>
        <v/>
      </c>
      <c r="F6" s="7"/>
      <c r="G6" s="2" t="str">
        <f>Spielprotokoll!D20</f>
        <v/>
      </c>
      <c r="H6" s="96"/>
      <c r="I6" s="98" t="s">
        <v>4</v>
      </c>
      <c r="J6" s="98" t="str">
        <f>IF(H6="","",2-H6)</f>
        <v/>
      </c>
      <c r="K6" s="2" t="str">
        <f>Spielprotokoll!S16</f>
        <v/>
      </c>
      <c r="L6" s="7"/>
      <c r="M6" s="3" t="str">
        <f>Spielprotokoll!D20</f>
        <v/>
      </c>
      <c r="N6" s="96"/>
      <c r="O6" s="98" t="s">
        <v>4</v>
      </c>
      <c r="P6" s="98" t="str">
        <f>IF(N6="","",2-N6)</f>
        <v/>
      </c>
      <c r="Q6" s="3" t="str">
        <f>Spielprotokoll!G16</f>
        <v/>
      </c>
    </row>
    <row r="7" spans="1:23" s="97" customFormat="1" ht="18" x14ac:dyDescent="0.25">
      <c r="A7" s="1" t="str">
        <f>Spielprotokoll!D21</f>
        <v/>
      </c>
      <c r="B7" s="96"/>
      <c r="C7" s="98" t="s">
        <v>4</v>
      </c>
      <c r="D7" s="98" t="str">
        <f>IF(B7="","",2-B7)</f>
        <v/>
      </c>
      <c r="E7" s="1" t="str">
        <f>Spielprotokoll!S16</f>
        <v/>
      </c>
      <c r="F7" s="7"/>
      <c r="G7" s="2" t="str">
        <f>Spielprotokoll!D21</f>
        <v/>
      </c>
      <c r="H7" s="96"/>
      <c r="I7" s="98" t="s">
        <v>4</v>
      </c>
      <c r="J7" s="98" t="str">
        <f>IF(H7="","",2-H7)</f>
        <v/>
      </c>
      <c r="K7" s="2" t="str">
        <f>Spielprotokoll!G16</f>
        <v/>
      </c>
      <c r="L7" s="7"/>
      <c r="M7" s="3" t="str">
        <f>Spielprotokoll!D21</f>
        <v/>
      </c>
      <c r="N7" s="96"/>
      <c r="O7" s="98" t="s">
        <v>4</v>
      </c>
      <c r="P7" s="98" t="str">
        <f>IF(N7="","",2-N7)</f>
        <v/>
      </c>
      <c r="Q7" s="3" t="str">
        <f>Spielprotokoll!J16</f>
        <v/>
      </c>
    </row>
    <row r="8" spans="1:23" x14ac:dyDescent="0.2">
      <c r="A8" s="9"/>
      <c r="B8" s="9">
        <f>SUM(B3:B7)</f>
        <v>0</v>
      </c>
      <c r="C8" s="9"/>
      <c r="D8" s="9">
        <f>SUM(D3:D7)</f>
        <v>0</v>
      </c>
      <c r="E8" s="9"/>
      <c r="F8" s="9"/>
      <c r="G8" s="9"/>
      <c r="H8" s="9">
        <f>SUM(H3:H7)</f>
        <v>0</v>
      </c>
      <c r="I8" s="9"/>
      <c r="J8" s="9">
        <f>SUM(J3:J7)</f>
        <v>0</v>
      </c>
      <c r="K8" s="9"/>
      <c r="L8" s="9"/>
      <c r="M8" s="9"/>
      <c r="N8" s="9">
        <f>SUM(N3:N7)</f>
        <v>0</v>
      </c>
      <c r="O8" s="9"/>
      <c r="P8" s="9">
        <f>SUM(P3:P7)</f>
        <v>0</v>
      </c>
      <c r="Q8" s="9"/>
    </row>
    <row r="9" spans="1:2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23" ht="12.75" customHeight="1" x14ac:dyDescent="0.2">
      <c r="A10" s="122" t="s">
        <v>19</v>
      </c>
      <c r="B10" s="122"/>
      <c r="C10" s="122"/>
      <c r="D10" s="122"/>
      <c r="E10" s="122"/>
      <c r="F10" s="9"/>
      <c r="G10" s="121" t="s">
        <v>20</v>
      </c>
      <c r="H10" s="121"/>
      <c r="I10" s="121"/>
      <c r="J10" s="121"/>
      <c r="K10" s="121"/>
      <c r="L10" s="9"/>
      <c r="M10" s="101"/>
      <c r="N10" s="9"/>
      <c r="O10" s="9"/>
      <c r="P10" s="9"/>
      <c r="Q10" s="101"/>
    </row>
    <row r="11" spans="1:23" ht="13.5" customHeight="1" x14ac:dyDescent="0.2">
      <c r="A11" s="122"/>
      <c r="B11" s="122"/>
      <c r="C11" s="122"/>
      <c r="D11" s="122"/>
      <c r="E11" s="122"/>
      <c r="F11" s="9"/>
      <c r="G11" s="121"/>
      <c r="H11" s="121"/>
      <c r="I11" s="121"/>
      <c r="J11" s="121"/>
      <c r="K11" s="121"/>
      <c r="L11" s="9"/>
      <c r="M11" s="101"/>
      <c r="N11" s="9"/>
      <c r="O11" s="9"/>
      <c r="P11" s="9"/>
      <c r="Q11" s="101"/>
    </row>
    <row r="12" spans="1:23" s="97" customFormat="1" ht="18" x14ac:dyDescent="0.25">
      <c r="A12" s="4" t="str">
        <f>Spielprotokoll!D17</f>
        <v/>
      </c>
      <c r="B12" s="96"/>
      <c r="C12" s="98" t="s">
        <v>4</v>
      </c>
      <c r="D12" s="98" t="str">
        <f>IF(B12="","",2-B12)</f>
        <v/>
      </c>
      <c r="E12" s="4" t="str">
        <f>Spielprotokoll!P16</f>
        <v/>
      </c>
      <c r="F12" s="7"/>
      <c r="G12" s="5" t="str">
        <f>Spielprotokoll!D17</f>
        <v/>
      </c>
      <c r="H12" s="96"/>
      <c r="I12" s="98" t="s">
        <v>4</v>
      </c>
      <c r="J12" s="98" t="str">
        <f>IF(H12="","",2-H12)</f>
        <v/>
      </c>
      <c r="K12" s="5" t="str">
        <f>Spielprotokoll!S16</f>
        <v/>
      </c>
      <c r="L12" s="7"/>
      <c r="M12" s="7"/>
      <c r="N12" s="7"/>
      <c r="O12" s="7"/>
      <c r="P12" s="7"/>
      <c r="Q12" s="7"/>
    </row>
    <row r="13" spans="1:23" s="97" customFormat="1" ht="18" customHeight="1" thickBot="1" x14ac:dyDescent="0.3">
      <c r="A13" s="4" t="str">
        <f>Spielprotokoll!D18</f>
        <v/>
      </c>
      <c r="B13" s="96"/>
      <c r="C13" s="98" t="s">
        <v>4</v>
      </c>
      <c r="D13" s="98" t="str">
        <f>IF(B13="","",2-B13)</f>
        <v/>
      </c>
      <c r="E13" s="4" t="str">
        <f>Spielprotokoll!S16</f>
        <v/>
      </c>
      <c r="F13" s="7"/>
      <c r="G13" s="5" t="str">
        <f>Spielprotokoll!D18</f>
        <v/>
      </c>
      <c r="H13" s="96"/>
      <c r="I13" s="98" t="s">
        <v>4</v>
      </c>
      <c r="J13" s="98" t="str">
        <f>IF(H13="","",2-H13)</f>
        <v/>
      </c>
      <c r="K13" s="5" t="str">
        <f>Spielprotokoll!G16</f>
        <v/>
      </c>
      <c r="L13" s="7"/>
      <c r="M13" s="102"/>
      <c r="N13" s="7"/>
      <c r="O13" s="7"/>
      <c r="P13" s="7"/>
      <c r="Q13" s="103"/>
    </row>
    <row r="14" spans="1:23" s="97" customFormat="1" ht="18" customHeight="1" x14ac:dyDescent="0.25">
      <c r="A14" s="4" t="str">
        <f>Spielprotokoll!D19</f>
        <v/>
      </c>
      <c r="B14" s="96"/>
      <c r="C14" s="98" t="s">
        <v>4</v>
      </c>
      <c r="D14" s="98" t="str">
        <f>IF(B14="","",2-B14)</f>
        <v/>
      </c>
      <c r="E14" s="4" t="str">
        <f>Spielprotokoll!G16</f>
        <v/>
      </c>
      <c r="F14" s="7"/>
      <c r="G14" s="5" t="str">
        <f>Spielprotokoll!D19</f>
        <v/>
      </c>
      <c r="H14" s="96"/>
      <c r="I14" s="98" t="s">
        <v>4</v>
      </c>
      <c r="J14" s="98" t="str">
        <f>IF(H14="","",2-H14)</f>
        <v/>
      </c>
      <c r="K14" s="5" t="str">
        <f>Spielprotokoll!J16</f>
        <v/>
      </c>
      <c r="L14" s="7"/>
      <c r="M14" s="117" t="s">
        <v>24</v>
      </c>
      <c r="N14" s="7"/>
      <c r="O14" s="104"/>
      <c r="P14" s="7"/>
      <c r="Q14" s="115" t="s">
        <v>25</v>
      </c>
    </row>
    <row r="15" spans="1:23" s="97" customFormat="1" ht="18" customHeight="1" thickBot="1" x14ac:dyDescent="0.3">
      <c r="A15" s="4" t="str">
        <f>Spielprotokoll!D20</f>
        <v/>
      </c>
      <c r="B15" s="96"/>
      <c r="C15" s="98" t="s">
        <v>4</v>
      </c>
      <c r="D15" s="98" t="str">
        <f>IF(B15="","",2-B15)</f>
        <v/>
      </c>
      <c r="E15" s="4" t="str">
        <f>Spielprotokoll!J16</f>
        <v/>
      </c>
      <c r="F15" s="7"/>
      <c r="G15" s="5" t="str">
        <f>Spielprotokoll!D20</f>
        <v/>
      </c>
      <c r="H15" s="96"/>
      <c r="I15" s="98" t="s">
        <v>4</v>
      </c>
      <c r="J15" s="98" t="str">
        <f>IF(H15="","",2-H15)</f>
        <v/>
      </c>
      <c r="K15" s="5" t="str">
        <f>Spielprotokoll!M16</f>
        <v/>
      </c>
      <c r="L15" s="7"/>
      <c r="M15" s="118"/>
      <c r="N15" s="7"/>
      <c r="O15" s="104"/>
      <c r="P15" s="7"/>
      <c r="Q15" s="116"/>
    </row>
    <row r="16" spans="1:23" s="97" customFormat="1" ht="18.75" customHeight="1" thickBot="1" x14ac:dyDescent="0.3">
      <c r="A16" s="4" t="str">
        <f>Spielprotokoll!D21</f>
        <v/>
      </c>
      <c r="B16" s="96"/>
      <c r="C16" s="98" t="s">
        <v>4</v>
      </c>
      <c r="D16" s="98" t="str">
        <f>IF(B16="","",2-B16)</f>
        <v/>
      </c>
      <c r="E16" s="4" t="str">
        <f>Spielprotokoll!M16</f>
        <v/>
      </c>
      <c r="F16" s="7"/>
      <c r="G16" s="5" t="str">
        <f>Spielprotokoll!D21</f>
        <v/>
      </c>
      <c r="H16" s="96"/>
      <c r="I16" s="98" t="s">
        <v>4</v>
      </c>
      <c r="J16" s="98" t="str">
        <f>IF(H16="","",2-H16)</f>
        <v/>
      </c>
      <c r="K16" s="5" t="str">
        <f>Spielprotokoll!P16</f>
        <v/>
      </c>
      <c r="L16" s="7"/>
      <c r="M16" s="102"/>
      <c r="N16" s="7"/>
      <c r="O16" s="7"/>
      <c r="P16" s="7"/>
      <c r="Q16" s="103"/>
    </row>
    <row r="17" spans="1:17" ht="73.5" customHeight="1" thickBot="1" x14ac:dyDescent="0.25">
      <c r="A17" s="9"/>
      <c r="B17" s="9">
        <f>SUM(B12:B16)</f>
        <v>0</v>
      </c>
      <c r="C17" s="9"/>
      <c r="D17" s="9">
        <f>SUM(D12:D16)</f>
        <v>0</v>
      </c>
      <c r="E17" s="9"/>
      <c r="F17" s="9"/>
      <c r="G17" s="9"/>
      <c r="H17" s="9">
        <f>SUM(H12:H16)</f>
        <v>0</v>
      </c>
      <c r="I17" s="9"/>
      <c r="J17" s="9">
        <f>SUM(J12:J16)</f>
        <v>0</v>
      </c>
      <c r="K17" s="9"/>
      <c r="L17" s="9"/>
      <c r="M17" s="105">
        <f>Spielprotokoll!R32</f>
        <v>0</v>
      </c>
      <c r="N17" s="9"/>
      <c r="O17" s="106" t="s">
        <v>4</v>
      </c>
      <c r="P17" s="107"/>
      <c r="Q17" s="108">
        <f>Spielprotokoll!U32</f>
        <v>0</v>
      </c>
    </row>
  </sheetData>
  <sheetProtection sheet="1" objects="1" scenarios="1" selectLockedCells="1"/>
  <protectedRanges>
    <protectedRange sqref="B3:B7 D3:D7 H3:H7 J3:J7 N3:N7 P3:P7 B12:B16 D12:D16 H12:H16 J12:J16" name="Bereich1"/>
  </protectedRanges>
  <mergeCells count="9">
    <mergeCell ref="A10:E11"/>
    <mergeCell ref="R1:T2"/>
    <mergeCell ref="M1:Q2"/>
    <mergeCell ref="A1:E2"/>
    <mergeCell ref="Q14:Q15"/>
    <mergeCell ref="M14:M15"/>
    <mergeCell ref="U1:W2"/>
    <mergeCell ref="G1:K2"/>
    <mergeCell ref="G10:K11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4"/>
  <sheetViews>
    <sheetView topLeftCell="A31" zoomScale="130" workbookViewId="0">
      <selection activeCell="X1" sqref="X1"/>
    </sheetView>
  </sheetViews>
  <sheetFormatPr baseColWidth="10" defaultRowHeight="12.75" x14ac:dyDescent="0.2"/>
  <cols>
    <col min="1" max="2" width="0.85546875" style="9" customWidth="1"/>
    <col min="3" max="3" width="2.7109375" style="9" customWidth="1"/>
    <col min="4" max="6" width="5.7109375" style="9" customWidth="1"/>
    <col min="7" max="7" width="5" style="9" customWidth="1"/>
    <col min="8" max="8" width="0.85546875" style="9" customWidth="1"/>
    <col min="9" max="10" width="5" style="9" customWidth="1"/>
    <col min="11" max="11" width="0.85546875" style="9" customWidth="1"/>
    <col min="12" max="13" width="5" style="9" customWidth="1"/>
    <col min="14" max="14" width="0.85546875" style="9" customWidth="1"/>
    <col min="15" max="16" width="5" style="9" customWidth="1"/>
    <col min="17" max="17" width="0.85546875" style="9" customWidth="1"/>
    <col min="18" max="19" width="5" style="9" customWidth="1"/>
    <col min="20" max="20" width="0.85546875" style="9" customWidth="1"/>
    <col min="21" max="21" width="5" style="9" customWidth="1"/>
    <col min="22" max="22" width="5.7109375" style="9" customWidth="1"/>
    <col min="23" max="23" width="0.85546875" style="9" customWidth="1"/>
    <col min="24" max="24" width="5.7109375" style="9" customWidth="1"/>
    <col min="25" max="16384" width="11.42578125" style="9"/>
  </cols>
  <sheetData>
    <row r="1" spans="4:24" s="7" customFormat="1" ht="18" x14ac:dyDescent="0.25">
      <c r="E1" s="8"/>
      <c r="F1" s="8"/>
      <c r="G1" s="137" t="s">
        <v>12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8"/>
      <c r="T1" s="8"/>
      <c r="U1" s="8"/>
    </row>
    <row r="2" spans="4:24" s="7" customFormat="1" ht="18" x14ac:dyDescent="0.25">
      <c r="E2" s="8"/>
      <c r="F2" s="137" t="s">
        <v>26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55" t="s">
        <v>23</v>
      </c>
      <c r="U2" s="155"/>
      <c r="V2" s="155"/>
      <c r="W2" s="155"/>
    </row>
    <row r="3" spans="4:24" ht="18" x14ac:dyDescent="0.25">
      <c r="E3" s="10"/>
      <c r="F3" s="11"/>
      <c r="G3" s="138" t="s">
        <v>27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2"/>
      <c r="T3" s="10"/>
      <c r="U3" s="12"/>
    </row>
    <row r="4" spans="4:24" ht="15" x14ac:dyDescent="0.2">
      <c r="E4" s="10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0"/>
      <c r="U4" s="10"/>
    </row>
    <row r="5" spans="4:24" ht="15" x14ac:dyDescent="0.2"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0"/>
      <c r="U5" s="10"/>
    </row>
    <row r="7" spans="4:24" s="7" customFormat="1" ht="18" x14ac:dyDescent="0.25">
      <c r="D7" s="178" t="s">
        <v>8</v>
      </c>
      <c r="E7" s="178"/>
      <c r="F7" s="178"/>
      <c r="G7" s="178"/>
      <c r="H7" s="178"/>
      <c r="I7" s="6" t="str">
        <f>IF(Aufstellung!B2="","",Aufstellung!B2)</f>
        <v/>
      </c>
      <c r="J7" s="179" t="s">
        <v>9</v>
      </c>
      <c r="K7" s="179"/>
      <c r="L7" s="179"/>
      <c r="N7" s="180" t="s">
        <v>13</v>
      </c>
      <c r="O7" s="180"/>
      <c r="R7" s="181" t="str">
        <f>IF(Aufstellung!B3="","",Aufstellung!B3)</f>
        <v/>
      </c>
      <c r="S7" s="173"/>
      <c r="T7" s="173"/>
      <c r="U7" s="173"/>
      <c r="V7" s="173"/>
      <c r="W7" s="173"/>
      <c r="X7" s="173"/>
    </row>
    <row r="9" spans="4:24" s="7" customFormat="1" ht="18" x14ac:dyDescent="0.25">
      <c r="D9" s="171" t="s">
        <v>10</v>
      </c>
      <c r="E9" s="171"/>
      <c r="F9" s="171"/>
      <c r="G9" s="171"/>
      <c r="I9" s="173" t="str">
        <f>IF(Aufstellung!B5="","",Aufstellung!B5)</f>
        <v/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1" spans="4:24" s="7" customFormat="1" ht="18" customHeight="1" x14ac:dyDescent="0.25">
      <c r="D11" s="172" t="s">
        <v>11</v>
      </c>
      <c r="E11" s="172"/>
      <c r="F11" s="172"/>
      <c r="G11" s="172"/>
      <c r="I11" s="173" t="str">
        <f>IF(Aufstellung!G5="","",Aufstellung!G5)</f>
        <v/>
      </c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</row>
    <row r="12" spans="4:24" ht="13.15" customHeight="1" x14ac:dyDescent="0.3"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  <c r="X12" s="15"/>
    </row>
    <row r="15" spans="4:24" ht="13.5" thickBot="1" x14ac:dyDescent="0.25">
      <c r="G15" s="159" t="s">
        <v>2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</row>
    <row r="16" spans="4:24" ht="30" customHeight="1" thickBot="1" x14ac:dyDescent="0.25">
      <c r="D16" s="131" t="s">
        <v>0</v>
      </c>
      <c r="E16" s="132"/>
      <c r="F16" s="133"/>
      <c r="G16" s="165" t="str">
        <f>IF(Aufstellung!G6="","",Aufstellung!G6)</f>
        <v/>
      </c>
      <c r="H16" s="128"/>
      <c r="I16" s="130"/>
      <c r="J16" s="128" t="str">
        <f>IF(Aufstellung!G7="","",Aufstellung!G7)</f>
        <v/>
      </c>
      <c r="K16" s="128"/>
      <c r="L16" s="130"/>
      <c r="M16" s="128" t="str">
        <f>IF(Aufstellung!G8="","",Aufstellung!G8)</f>
        <v/>
      </c>
      <c r="N16" s="128"/>
      <c r="O16" s="128"/>
      <c r="P16" s="129" t="str">
        <f>IF(Aufstellung!G9="","",Aufstellung!G9)</f>
        <v/>
      </c>
      <c r="Q16" s="128"/>
      <c r="R16" s="130"/>
      <c r="S16" s="129" t="str">
        <f>IF(Aufstellung!G10="","",Aufstellung!G10)</f>
        <v/>
      </c>
      <c r="T16" s="128"/>
      <c r="U16" s="128"/>
      <c r="V16" s="160" t="s">
        <v>3</v>
      </c>
      <c r="W16" s="161"/>
      <c r="X16" s="162"/>
    </row>
    <row r="17" spans="3:25" ht="30" customHeight="1" thickTop="1" thickBot="1" x14ac:dyDescent="0.25">
      <c r="C17" s="158" t="s">
        <v>1</v>
      </c>
      <c r="D17" s="125" t="str">
        <f>IF(Aufstellung!B6="","",Aufstellung!B6)</f>
        <v/>
      </c>
      <c r="E17" s="126"/>
      <c r="F17" s="127"/>
      <c r="G17" s="16">
        <f>Spielreihenfolge!B3</f>
        <v>0</v>
      </c>
      <c r="H17" s="17" t="s">
        <v>4</v>
      </c>
      <c r="I17" s="18" t="str">
        <f>Spielreihenfolge!D3</f>
        <v/>
      </c>
      <c r="J17" s="19">
        <f>Spielreihenfolge!H3</f>
        <v>0</v>
      </c>
      <c r="K17" s="17" t="s">
        <v>4</v>
      </c>
      <c r="L17" s="20" t="str">
        <f>Spielreihenfolge!J3</f>
        <v/>
      </c>
      <c r="M17" s="21">
        <f>Spielreihenfolge!N3</f>
        <v>0</v>
      </c>
      <c r="N17" s="17" t="s">
        <v>4</v>
      </c>
      <c r="O17" s="22" t="str">
        <f>Spielreihenfolge!P3</f>
        <v/>
      </c>
      <c r="P17" s="23">
        <f>Spielreihenfolge!B12</f>
        <v>0</v>
      </c>
      <c r="Q17" s="17" t="s">
        <v>4</v>
      </c>
      <c r="R17" s="24" t="str">
        <f>Spielreihenfolge!D12</f>
        <v/>
      </c>
      <c r="S17" s="25">
        <f>Spielreihenfolge!H12</f>
        <v>0</v>
      </c>
      <c r="T17" s="17" t="s">
        <v>4</v>
      </c>
      <c r="U17" s="26" t="str">
        <f>Spielreihenfolge!J12</f>
        <v/>
      </c>
      <c r="V17" s="27">
        <f>SUM(G17,J17,M17,P17,S17)</f>
        <v>0</v>
      </c>
      <c r="W17" s="28" t="s">
        <v>4</v>
      </c>
      <c r="X17" s="29">
        <f>SUM(I17,L17,O17,R17,U17)</f>
        <v>0</v>
      </c>
    </row>
    <row r="18" spans="3:25" ht="30" customHeight="1" thickBot="1" x14ac:dyDescent="0.25">
      <c r="C18" s="158"/>
      <c r="D18" s="125" t="str">
        <f>IF(Aufstellung!B7="","",Aufstellung!B7)</f>
        <v/>
      </c>
      <c r="E18" s="126"/>
      <c r="F18" s="127"/>
      <c r="G18" s="30">
        <f>Spielreihenfolge!H13</f>
        <v>0</v>
      </c>
      <c r="H18" s="28" t="s">
        <v>4</v>
      </c>
      <c r="I18" s="31" t="str">
        <f>Spielreihenfolge!J13</f>
        <v/>
      </c>
      <c r="J18" s="32">
        <f>Spielreihenfolge!B4</f>
        <v>0</v>
      </c>
      <c r="K18" s="28" t="s">
        <v>4</v>
      </c>
      <c r="L18" s="33" t="str">
        <f>Spielreihenfolge!D4</f>
        <v/>
      </c>
      <c r="M18" s="34">
        <f>Spielreihenfolge!H4</f>
        <v>0</v>
      </c>
      <c r="N18" s="28" t="s">
        <v>4</v>
      </c>
      <c r="O18" s="35" t="str">
        <f>Spielreihenfolge!J4</f>
        <v/>
      </c>
      <c r="P18" s="36">
        <f>Spielreihenfolge!N4</f>
        <v>0</v>
      </c>
      <c r="Q18" s="28" t="s">
        <v>4</v>
      </c>
      <c r="R18" s="37" t="str">
        <f>Spielreihenfolge!P4</f>
        <v/>
      </c>
      <c r="S18" s="38">
        <f>Spielreihenfolge!B13</f>
        <v>0</v>
      </c>
      <c r="T18" s="28" t="s">
        <v>4</v>
      </c>
      <c r="U18" s="39" t="str">
        <f>Spielreihenfolge!D13</f>
        <v/>
      </c>
      <c r="V18" s="27">
        <f>SUM(G18,J18,M18,P18,S18)</f>
        <v>0</v>
      </c>
      <c r="W18" s="28" t="s">
        <v>4</v>
      </c>
      <c r="X18" s="29">
        <f>SUM(I18,L18,O18,R18,U18)</f>
        <v>0</v>
      </c>
    </row>
    <row r="19" spans="3:25" ht="30" customHeight="1" thickBot="1" x14ac:dyDescent="0.25">
      <c r="C19" s="158"/>
      <c r="D19" s="125" t="str">
        <f>IF(Aufstellung!B8="","",Aufstellung!B8)</f>
        <v/>
      </c>
      <c r="E19" s="126"/>
      <c r="F19" s="127"/>
      <c r="G19" s="40">
        <f>Spielreihenfolge!B14</f>
        <v>0</v>
      </c>
      <c r="H19" s="28" t="s">
        <v>4</v>
      </c>
      <c r="I19" s="41" t="str">
        <f>Spielreihenfolge!D14</f>
        <v/>
      </c>
      <c r="J19" s="42">
        <f>Spielreihenfolge!H14</f>
        <v>0</v>
      </c>
      <c r="K19" s="28" t="s">
        <v>4</v>
      </c>
      <c r="L19" s="31" t="str">
        <f>Spielreihenfolge!J14</f>
        <v/>
      </c>
      <c r="M19" s="32">
        <f>Spielreihenfolge!B5</f>
        <v>0</v>
      </c>
      <c r="N19" s="28" t="s">
        <v>4</v>
      </c>
      <c r="O19" s="33" t="str">
        <f>Spielreihenfolge!D5</f>
        <v/>
      </c>
      <c r="P19" s="34">
        <f>Spielreihenfolge!H5</f>
        <v>0</v>
      </c>
      <c r="Q19" s="28" t="s">
        <v>4</v>
      </c>
      <c r="R19" s="35" t="str">
        <f>Spielreihenfolge!J5</f>
        <v/>
      </c>
      <c r="S19" s="36">
        <f>Spielreihenfolge!N5</f>
        <v>0</v>
      </c>
      <c r="T19" s="28" t="s">
        <v>4</v>
      </c>
      <c r="U19" s="43" t="str">
        <f>Spielreihenfolge!P5</f>
        <v/>
      </c>
      <c r="V19" s="27">
        <f>SUM(G19,J19,M19,P19,S19)</f>
        <v>0</v>
      </c>
      <c r="W19" s="28" t="s">
        <v>4</v>
      </c>
      <c r="X19" s="29">
        <f>SUM(I19,L19,O19,R19,U19)</f>
        <v>0</v>
      </c>
    </row>
    <row r="20" spans="3:25" ht="30" customHeight="1" thickBot="1" x14ac:dyDescent="0.25">
      <c r="C20" s="158"/>
      <c r="D20" s="125" t="str">
        <f>IF(Aufstellung!B9="","",Aufstellung!B9)</f>
        <v/>
      </c>
      <c r="E20" s="126"/>
      <c r="F20" s="127"/>
      <c r="G20" s="44">
        <f>Spielreihenfolge!N6</f>
        <v>0</v>
      </c>
      <c r="H20" s="28" t="s">
        <v>4</v>
      </c>
      <c r="I20" s="37" t="str">
        <f>Spielreihenfolge!P6</f>
        <v/>
      </c>
      <c r="J20" s="38">
        <f>Spielreihenfolge!B15</f>
        <v>0</v>
      </c>
      <c r="K20" s="28" t="s">
        <v>4</v>
      </c>
      <c r="L20" s="41" t="str">
        <f>Spielreihenfolge!D15</f>
        <v/>
      </c>
      <c r="M20" s="42">
        <f>Spielreihenfolge!H15</f>
        <v>0</v>
      </c>
      <c r="N20" s="28" t="s">
        <v>4</v>
      </c>
      <c r="O20" s="31" t="str">
        <f>Spielreihenfolge!J15</f>
        <v/>
      </c>
      <c r="P20" s="32">
        <f>Spielreihenfolge!B6</f>
        <v>0</v>
      </c>
      <c r="Q20" s="28" t="s">
        <v>4</v>
      </c>
      <c r="R20" s="33" t="str">
        <f>Spielreihenfolge!D6</f>
        <v/>
      </c>
      <c r="S20" s="34">
        <f>Spielreihenfolge!H6</f>
        <v>0</v>
      </c>
      <c r="T20" s="28" t="s">
        <v>4</v>
      </c>
      <c r="U20" s="45" t="str">
        <f>Spielreihenfolge!J6</f>
        <v/>
      </c>
      <c r="V20" s="27">
        <f>SUM(G20,J20,M20,P20,S20)</f>
        <v>0</v>
      </c>
      <c r="W20" s="28" t="s">
        <v>4</v>
      </c>
      <c r="X20" s="29">
        <f>SUM(I20,L20,O20,R20,U20)</f>
        <v>0</v>
      </c>
    </row>
    <row r="21" spans="3:25" ht="30" customHeight="1" thickBot="1" x14ac:dyDescent="0.25">
      <c r="C21" s="158"/>
      <c r="D21" s="125" t="str">
        <f>IF(Aufstellung!B10="","",Aufstellung!B10)</f>
        <v/>
      </c>
      <c r="E21" s="126"/>
      <c r="F21" s="127"/>
      <c r="G21" s="46">
        <f>Spielreihenfolge!H7</f>
        <v>0</v>
      </c>
      <c r="H21" s="47" t="s">
        <v>4</v>
      </c>
      <c r="I21" s="48" t="str">
        <f>Spielreihenfolge!J7</f>
        <v/>
      </c>
      <c r="J21" s="49">
        <f>Spielreihenfolge!N7</f>
        <v>0</v>
      </c>
      <c r="K21" s="47" t="s">
        <v>4</v>
      </c>
      <c r="L21" s="50" t="str">
        <f>Spielreihenfolge!P7</f>
        <v/>
      </c>
      <c r="M21" s="51">
        <f>Spielreihenfolge!B16</f>
        <v>0</v>
      </c>
      <c r="N21" s="47" t="s">
        <v>4</v>
      </c>
      <c r="O21" s="52" t="str">
        <f>Spielreihenfolge!D16</f>
        <v/>
      </c>
      <c r="P21" s="53">
        <f>Spielreihenfolge!H16</f>
        <v>0</v>
      </c>
      <c r="Q21" s="47" t="s">
        <v>4</v>
      </c>
      <c r="R21" s="54" t="str">
        <f>Spielreihenfolge!J16</f>
        <v/>
      </c>
      <c r="S21" s="55">
        <f>Spielreihenfolge!B7</f>
        <v>0</v>
      </c>
      <c r="T21" s="47" t="s">
        <v>4</v>
      </c>
      <c r="U21" s="56" t="str">
        <f>Spielreihenfolge!D7</f>
        <v/>
      </c>
      <c r="V21" s="27">
        <f>SUM(G21,J21,M21,P21,S21)</f>
        <v>0</v>
      </c>
      <c r="W21" s="57" t="s">
        <v>4</v>
      </c>
      <c r="X21" s="29">
        <f>SUM(I21,L21,O21,R21,U21)</f>
        <v>0</v>
      </c>
    </row>
    <row r="22" spans="3:25" ht="30" customHeight="1" thickTop="1" thickBot="1" x14ac:dyDescent="0.25">
      <c r="C22" s="158"/>
      <c r="D22" s="163" t="s">
        <v>5</v>
      </c>
      <c r="E22" s="164"/>
      <c r="F22" s="164"/>
      <c r="G22" s="58">
        <f>SUM(G17:G21)</f>
        <v>0</v>
      </c>
      <c r="H22" s="59" t="s">
        <v>4</v>
      </c>
      <c r="I22" s="60">
        <f>SUM(I17:I21)</f>
        <v>0</v>
      </c>
      <c r="J22" s="61">
        <f>SUM(J17:J21)</f>
        <v>0</v>
      </c>
      <c r="K22" s="59" t="s">
        <v>4</v>
      </c>
      <c r="L22" s="62">
        <f>SUM(L17:L21)</f>
        <v>0</v>
      </c>
      <c r="M22" s="63">
        <f>SUM(M17:M21)</f>
        <v>0</v>
      </c>
      <c r="N22" s="59" t="s">
        <v>4</v>
      </c>
      <c r="O22" s="62">
        <f>SUM(O17:O21)</f>
        <v>0</v>
      </c>
      <c r="P22" s="63">
        <f>SUM(P17:P21)</f>
        <v>0</v>
      </c>
      <c r="Q22" s="59" t="s">
        <v>4</v>
      </c>
      <c r="R22" s="62">
        <f>SUM(R17:R21)</f>
        <v>0</v>
      </c>
      <c r="S22" s="63">
        <f>SUM(S17:S21)</f>
        <v>0</v>
      </c>
      <c r="T22" s="59" t="s">
        <v>4</v>
      </c>
      <c r="U22" s="64">
        <f>SUM(U17:U21)</f>
        <v>0</v>
      </c>
      <c r="V22" s="65"/>
      <c r="W22" s="66"/>
      <c r="X22" s="66"/>
      <c r="Y22" s="67"/>
    </row>
    <row r="23" spans="3:25" s="72" customFormat="1" ht="12.75" customHeight="1" x14ac:dyDescent="0.2">
      <c r="C23" s="68"/>
      <c r="D23" s="69"/>
      <c r="E23" s="69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1"/>
    </row>
    <row r="24" spans="3:25" s="72" customFormat="1" ht="12.75" customHeight="1" x14ac:dyDescent="0.2">
      <c r="C24" s="68"/>
      <c r="D24" s="69"/>
      <c r="E24" s="69"/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</row>
    <row r="25" spans="3:25" s="72" customFormat="1" ht="12.75" customHeight="1" x14ac:dyDescent="0.2">
      <c r="C25" s="68"/>
      <c r="D25" s="169" t="s">
        <v>16</v>
      </c>
      <c r="E25" s="182"/>
      <c r="F25" s="183"/>
      <c r="G25" s="73">
        <f>SUM(G17,J18,M19,P20,S21)</f>
        <v>0</v>
      </c>
      <c r="H25" s="74" t="s">
        <v>4</v>
      </c>
      <c r="I25" s="75">
        <f>SUM(I17,L18,O19,R20,U21)</f>
        <v>0</v>
      </c>
      <c r="J25" s="70"/>
      <c r="K25" s="70"/>
      <c r="L25" s="70"/>
      <c r="M25" s="70"/>
      <c r="N25" s="70"/>
      <c r="O25" s="70"/>
      <c r="P25" s="70"/>
      <c r="Q25" s="70"/>
      <c r="R25" s="175" t="s">
        <v>19</v>
      </c>
      <c r="S25" s="176"/>
      <c r="T25" s="176"/>
      <c r="U25" s="177"/>
      <c r="V25" s="76">
        <f>SUM(P17,S18,G19,J20,M21)</f>
        <v>0</v>
      </c>
      <c r="W25" s="74" t="s">
        <v>4</v>
      </c>
      <c r="X25" s="77">
        <f>SUM(R17,U18,I19,L20,O21)</f>
        <v>0</v>
      </c>
      <c r="Y25" s="71"/>
    </row>
    <row r="26" spans="3:25" s="72" customFormat="1" ht="12.75" customHeight="1" x14ac:dyDescent="0.2">
      <c r="C26" s="68"/>
      <c r="D26" s="170"/>
      <c r="E26" s="170"/>
      <c r="F26" s="170"/>
      <c r="G26" s="136"/>
      <c r="H26" s="136"/>
      <c r="I26" s="136"/>
      <c r="J26" s="136"/>
      <c r="K26" s="166" t="s">
        <v>21</v>
      </c>
      <c r="L26" s="166"/>
      <c r="M26" s="166"/>
      <c r="N26" s="166"/>
      <c r="O26" s="166"/>
      <c r="P26" s="156"/>
      <c r="Q26" s="156"/>
      <c r="R26" s="156"/>
      <c r="S26" s="156"/>
      <c r="T26" s="156"/>
      <c r="U26" s="136"/>
      <c r="V26" s="136"/>
      <c r="W26" s="136"/>
      <c r="X26" s="136"/>
      <c r="Y26" s="71"/>
    </row>
    <row r="27" spans="3:25" s="72" customFormat="1" ht="12.75" customHeight="1" x14ac:dyDescent="0.2">
      <c r="C27" s="68"/>
      <c r="D27" s="168" t="s">
        <v>17</v>
      </c>
      <c r="E27" s="168"/>
      <c r="F27" s="169"/>
      <c r="G27" s="78">
        <f>SUM(J17,M18,P19,S20,G21)</f>
        <v>0</v>
      </c>
      <c r="H27" s="79" t="s">
        <v>4</v>
      </c>
      <c r="I27" s="80">
        <f>SUM(L17,O18,R19,U20,I21)</f>
        <v>0</v>
      </c>
      <c r="J27" s="81"/>
      <c r="K27" s="167"/>
      <c r="L27" s="167"/>
      <c r="M27" s="167"/>
      <c r="N27" s="167"/>
      <c r="O27" s="167"/>
      <c r="P27" s="82"/>
      <c r="Q27" s="82"/>
      <c r="R27" s="175" t="s">
        <v>20</v>
      </c>
      <c r="S27" s="176"/>
      <c r="T27" s="176"/>
      <c r="U27" s="177"/>
      <c r="V27" s="83">
        <f>SUM(S17,G18,J19,M20,P21)</f>
        <v>0</v>
      </c>
      <c r="W27" s="79" t="s">
        <v>4</v>
      </c>
      <c r="X27" s="84">
        <f>SUM(U17,I18,L19,O20,R21)</f>
        <v>0</v>
      </c>
      <c r="Y27" s="71"/>
    </row>
    <row r="28" spans="3:25" s="72" customFormat="1" ht="12.75" customHeight="1" x14ac:dyDescent="0.2">
      <c r="C28" s="68"/>
      <c r="D28" s="170"/>
      <c r="E28" s="170"/>
      <c r="F28" s="170"/>
      <c r="G28" s="136"/>
      <c r="H28" s="136"/>
      <c r="I28" s="136"/>
      <c r="J28" s="136"/>
      <c r="K28" s="166" t="s">
        <v>22</v>
      </c>
      <c r="L28" s="166"/>
      <c r="M28" s="166"/>
      <c r="N28" s="166"/>
      <c r="O28" s="166"/>
      <c r="P28" s="136"/>
      <c r="Q28" s="136"/>
      <c r="R28" s="136"/>
      <c r="S28" s="136"/>
      <c r="T28" s="136"/>
      <c r="U28" s="136"/>
      <c r="V28" s="136"/>
      <c r="W28" s="136"/>
      <c r="X28" s="136"/>
      <c r="Y28" s="71"/>
    </row>
    <row r="29" spans="3:25" s="72" customFormat="1" ht="12.75" customHeight="1" x14ac:dyDescent="0.2">
      <c r="C29" s="68"/>
      <c r="D29" s="168" t="s">
        <v>18</v>
      </c>
      <c r="E29" s="168"/>
      <c r="F29" s="169"/>
      <c r="G29" s="85">
        <f>SUM(M17,P18,S19,G20,J21)</f>
        <v>0</v>
      </c>
      <c r="H29" s="79" t="s">
        <v>4</v>
      </c>
      <c r="I29" s="86">
        <f>SUM(O17,R18,U19,I20,L21)</f>
        <v>0</v>
      </c>
      <c r="J29" s="81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71"/>
    </row>
    <row r="30" spans="3:25" x14ac:dyDescent="0.2">
      <c r="I30" s="67"/>
    </row>
    <row r="31" spans="3:25" ht="13.5" thickBot="1" x14ac:dyDescent="0.25"/>
    <row r="32" spans="3:25" ht="12.75" customHeight="1" x14ac:dyDescent="0.2">
      <c r="R32" s="140">
        <f>SUM(V17:V21)</f>
        <v>0</v>
      </c>
      <c r="S32" s="141"/>
      <c r="T32" s="152" t="s">
        <v>4</v>
      </c>
      <c r="U32" s="146">
        <f>SUM(X17:X21)</f>
        <v>0</v>
      </c>
      <c r="V32" s="147"/>
    </row>
    <row r="33" spans="4:24" ht="12.75" customHeight="1" x14ac:dyDescent="0.2">
      <c r="L33" s="139" t="s">
        <v>6</v>
      </c>
      <c r="M33" s="139"/>
      <c r="N33" s="139"/>
      <c r="O33" s="139"/>
      <c r="P33" s="139"/>
      <c r="R33" s="142"/>
      <c r="S33" s="143"/>
      <c r="T33" s="153"/>
      <c r="U33" s="148"/>
      <c r="V33" s="149"/>
    </row>
    <row r="34" spans="4:24" ht="13.5" customHeight="1" thickBot="1" x14ac:dyDescent="0.25">
      <c r="L34" s="139"/>
      <c r="M34" s="139"/>
      <c r="N34" s="139"/>
      <c r="O34" s="139"/>
      <c r="P34" s="139"/>
      <c r="R34" s="144"/>
      <c r="S34" s="145"/>
      <c r="T34" s="154"/>
      <c r="U34" s="150"/>
      <c r="V34" s="151"/>
    </row>
    <row r="36" spans="4:24" ht="13.15" customHeight="1" x14ac:dyDescent="0.2">
      <c r="G36" s="135" t="s">
        <v>7</v>
      </c>
      <c r="H36" s="135"/>
      <c r="I36" s="135"/>
      <c r="J36" s="135"/>
      <c r="K36" s="139" t="str">
        <f>IF(R32&gt;U32,Aufstellung!B5,(IF(R32=U32,"unentschieden",Aufstellung!G5)))</f>
        <v>unentschieden</v>
      </c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4:24" ht="13.15" customHeight="1" x14ac:dyDescent="0.2">
      <c r="G37" s="135"/>
      <c r="H37" s="135"/>
      <c r="I37" s="135"/>
      <c r="J37" s="135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40" spans="4:24" s="87" customFormat="1" ht="21" thickBot="1" x14ac:dyDescent="0.35">
      <c r="D40" s="174" t="s">
        <v>14</v>
      </c>
      <c r="E40" s="174"/>
      <c r="F40" s="174"/>
      <c r="G40" s="174"/>
      <c r="H40" s="174"/>
      <c r="I40" s="174"/>
      <c r="J40" s="174"/>
      <c r="K40" s="174"/>
      <c r="L40" s="174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</row>
    <row r="41" spans="4:24" s="90" customFormat="1" x14ac:dyDescent="0.2"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</row>
    <row r="44" spans="4:24" s="87" customFormat="1" ht="21" thickBot="1" x14ac:dyDescent="0.35">
      <c r="D44" s="134" t="s">
        <v>15</v>
      </c>
      <c r="E44" s="134"/>
      <c r="F44" s="134"/>
      <c r="G44" s="134"/>
      <c r="H44" s="134"/>
      <c r="I44" s="134"/>
      <c r="J44" s="134"/>
      <c r="K44" s="134"/>
      <c r="L44" s="134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</row>
  </sheetData>
  <sheetProtection sheet="1" objects="1" scenarios="1"/>
  <mergeCells count="56">
    <mergeCell ref="F2:S2"/>
    <mergeCell ref="D9:G9"/>
    <mergeCell ref="D11:G11"/>
    <mergeCell ref="I11:X11"/>
    <mergeCell ref="M40:X40"/>
    <mergeCell ref="D29:F29"/>
    <mergeCell ref="G26:J26"/>
    <mergeCell ref="D40:L40"/>
    <mergeCell ref="R27:U27"/>
    <mergeCell ref="D7:H7"/>
    <mergeCell ref="J7:L7"/>
    <mergeCell ref="N7:O7"/>
    <mergeCell ref="R7:X7"/>
    <mergeCell ref="D25:F25"/>
    <mergeCell ref="R25:U25"/>
    <mergeCell ref="I9:X9"/>
    <mergeCell ref="M44:X44"/>
    <mergeCell ref="C17:C22"/>
    <mergeCell ref="G15:X15"/>
    <mergeCell ref="V16:X16"/>
    <mergeCell ref="D22:F22"/>
    <mergeCell ref="G16:I16"/>
    <mergeCell ref="J16:L16"/>
    <mergeCell ref="K26:O26"/>
    <mergeCell ref="K27:O27"/>
    <mergeCell ref="K28:O28"/>
    <mergeCell ref="K29:O29"/>
    <mergeCell ref="D27:F27"/>
    <mergeCell ref="D26:F26"/>
    <mergeCell ref="U28:X28"/>
    <mergeCell ref="U29:X29"/>
    <mergeCell ref="D28:F28"/>
    <mergeCell ref="D44:L44"/>
    <mergeCell ref="G36:J37"/>
    <mergeCell ref="G28:J28"/>
    <mergeCell ref="G1:R1"/>
    <mergeCell ref="G3:R3"/>
    <mergeCell ref="L33:P34"/>
    <mergeCell ref="K36:X37"/>
    <mergeCell ref="R32:S34"/>
    <mergeCell ref="U32:V34"/>
    <mergeCell ref="P29:T29"/>
    <mergeCell ref="U26:X26"/>
    <mergeCell ref="T32:T34"/>
    <mergeCell ref="S16:U16"/>
    <mergeCell ref="T2:W2"/>
    <mergeCell ref="P26:T26"/>
    <mergeCell ref="P28:T28"/>
    <mergeCell ref="D19:F19"/>
    <mergeCell ref="D20:F20"/>
    <mergeCell ref="D21:F21"/>
    <mergeCell ref="M16:O16"/>
    <mergeCell ref="P16:R16"/>
    <mergeCell ref="D16:F16"/>
    <mergeCell ref="D17:F17"/>
    <mergeCell ref="D18:F18"/>
  </mergeCells>
  <phoneticPr fontId="3" type="noConversion"/>
  <pageMargins left="0.78740157480314965" right="0.39370078740157483" top="0.59055118110236227" bottom="0.59055118110236227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Aufstellung</vt:lpstr>
      <vt:lpstr>Spielreihenfolge</vt:lpstr>
      <vt:lpstr>Spielprotokoll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Spielprotokoll!Druckbereich</vt:lpstr>
      <vt:lpstr>Spielreihenfolge!Druckbereich</vt:lpstr>
    </vt:vector>
  </TitlesOfParts>
  <Company>Goldenes-Kreuz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Manfred Buzin</cp:lastModifiedBy>
  <cp:lastPrinted>2009-09-11T05:28:25Z</cp:lastPrinted>
  <dcterms:created xsi:type="dcterms:W3CDTF">2006-10-11T14:18:14Z</dcterms:created>
  <dcterms:modified xsi:type="dcterms:W3CDTF">2016-02-10T11:06:19Z</dcterms:modified>
</cp:coreProperties>
</file>