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" yWindow="36" windowWidth="12072" windowHeight="8088"/>
  </bookViews>
  <sheets>
    <sheet name="Rangliste 2017 - 2018" sheetId="56" r:id="rId1"/>
  </sheets>
  <calcPr calcId="145621"/>
</workbook>
</file>

<file path=xl/calcChain.xml><?xml version="1.0" encoding="utf-8"?>
<calcChain xmlns="http://schemas.openxmlformats.org/spreadsheetml/2006/main">
  <c r="D237" i="56" l="1"/>
  <c r="AF236" i="56"/>
  <c r="AE236" i="56"/>
  <c r="AD236" i="56"/>
  <c r="AC236" i="56"/>
  <c r="AB236" i="56"/>
  <c r="AA236" i="56"/>
  <c r="Z236" i="56"/>
  <c r="Y236" i="56"/>
  <c r="X236" i="56"/>
  <c r="W236" i="56"/>
  <c r="V236" i="56"/>
  <c r="U236" i="56"/>
  <c r="T236" i="56"/>
  <c r="S236" i="56"/>
  <c r="R236" i="56"/>
  <c r="Q236" i="56"/>
  <c r="P236" i="56"/>
  <c r="O236" i="56"/>
  <c r="N236" i="56"/>
  <c r="M236" i="56"/>
  <c r="L236" i="56"/>
  <c r="K236" i="56"/>
  <c r="J236" i="56"/>
  <c r="I236" i="56"/>
  <c r="H236" i="56"/>
  <c r="G236" i="56"/>
  <c r="F236" i="56"/>
  <c r="E236" i="56"/>
  <c r="AI235" i="56"/>
  <c r="AH235" i="56"/>
  <c r="AG235" i="56"/>
  <c r="AJ235" i="56" s="1"/>
  <c r="D235" i="56"/>
  <c r="AI234" i="56"/>
  <c r="AH234" i="56"/>
  <c r="AG234" i="56"/>
  <c r="AJ234" i="56" s="1"/>
  <c r="D234" i="56"/>
  <c r="AI233" i="56"/>
  <c r="AH233" i="56"/>
  <c r="AG233" i="56"/>
  <c r="AJ233" i="56" s="1"/>
  <c r="D233" i="56"/>
  <c r="AI232" i="56"/>
  <c r="AH232" i="56"/>
  <c r="AG232" i="56"/>
  <c r="AJ232" i="56" s="1"/>
  <c r="D232" i="56"/>
  <c r="AI231" i="56"/>
  <c r="AH231" i="56"/>
  <c r="AG231" i="56"/>
  <c r="AJ231" i="56" s="1"/>
  <c r="D231" i="56"/>
  <c r="AI230" i="56"/>
  <c r="AH230" i="56"/>
  <c r="AG230" i="56"/>
  <c r="AJ230" i="56" s="1"/>
  <c r="D230" i="56"/>
  <c r="AI229" i="56"/>
  <c r="AH229" i="56"/>
  <c r="AG229" i="56"/>
  <c r="AJ229" i="56" s="1"/>
  <c r="D229" i="56"/>
  <c r="AI228" i="56"/>
  <c r="AH228" i="56"/>
  <c r="AG228" i="56"/>
  <c r="AJ228" i="56" s="1"/>
  <c r="D228" i="56"/>
  <c r="AI227" i="56"/>
  <c r="AH227" i="56"/>
  <c r="AG227" i="56"/>
  <c r="AJ227" i="56" s="1"/>
  <c r="D227" i="56"/>
  <c r="AI226" i="56"/>
  <c r="AH226" i="56"/>
  <c r="AG226" i="56"/>
  <c r="AJ226" i="56" s="1"/>
  <c r="D226" i="56"/>
  <c r="AI225" i="56"/>
  <c r="AH225" i="56"/>
  <c r="AG225" i="56"/>
  <c r="AJ225" i="56" s="1"/>
  <c r="D225" i="56"/>
  <c r="AI224" i="56"/>
  <c r="AH224" i="56"/>
  <c r="AG224" i="56"/>
  <c r="AJ224" i="56" s="1"/>
  <c r="D224" i="56"/>
  <c r="AI223" i="56"/>
  <c r="AH223" i="56"/>
  <c r="AG223" i="56"/>
  <c r="AJ223" i="56" s="1"/>
  <c r="D223" i="56"/>
  <c r="AI222" i="56"/>
  <c r="AH222" i="56"/>
  <c r="AG222" i="56"/>
  <c r="AJ222" i="56" s="1"/>
  <c r="D222" i="56"/>
  <c r="AI221" i="56"/>
  <c r="AH221" i="56"/>
  <c r="AG221" i="56"/>
  <c r="AJ221" i="56" s="1"/>
  <c r="D221" i="56"/>
  <c r="AI220" i="56"/>
  <c r="AH220" i="56"/>
  <c r="AG220" i="56"/>
  <c r="AJ220" i="56" s="1"/>
  <c r="D220" i="56"/>
  <c r="AI219" i="56"/>
  <c r="AH219" i="56"/>
  <c r="AG219" i="56"/>
  <c r="AJ219" i="56" s="1"/>
  <c r="D219" i="56"/>
  <c r="AI218" i="56"/>
  <c r="AH218" i="56"/>
  <c r="AG218" i="56"/>
  <c r="AJ218" i="56" s="1"/>
  <c r="D218" i="56"/>
  <c r="AI217" i="56"/>
  <c r="AH217" i="56"/>
  <c r="AG217" i="56"/>
  <c r="AJ217" i="56" s="1"/>
  <c r="D217" i="56"/>
  <c r="AI216" i="56"/>
  <c r="AH216" i="56"/>
  <c r="AG216" i="56"/>
  <c r="AJ216" i="56" s="1"/>
  <c r="D216" i="56"/>
  <c r="AI215" i="56"/>
  <c r="AH215" i="56"/>
  <c r="AG215" i="56"/>
  <c r="AJ215" i="56" s="1"/>
  <c r="D215" i="56"/>
  <c r="AI214" i="56"/>
  <c r="AH214" i="56"/>
  <c r="AG214" i="56"/>
  <c r="AJ214" i="56" s="1"/>
  <c r="D214" i="56"/>
  <c r="AI213" i="56"/>
  <c r="AH213" i="56"/>
  <c r="AG213" i="56"/>
  <c r="AJ213" i="56" s="1"/>
  <c r="D213" i="56"/>
  <c r="AI212" i="56"/>
  <c r="AH212" i="56"/>
  <c r="AG212" i="56"/>
  <c r="AJ212" i="56" s="1"/>
  <c r="D212" i="56"/>
  <c r="AI211" i="56"/>
  <c r="AH211" i="56"/>
  <c r="AG211" i="56"/>
  <c r="AJ211" i="56" s="1"/>
  <c r="D211" i="56"/>
  <c r="AI210" i="56"/>
  <c r="AH210" i="56"/>
  <c r="AG210" i="56"/>
  <c r="AJ210" i="56" s="1"/>
  <c r="D210" i="56"/>
  <c r="AI209" i="56"/>
  <c r="AH209" i="56"/>
  <c r="AG209" i="56"/>
  <c r="AJ209" i="56" s="1"/>
  <c r="D209" i="56"/>
  <c r="AI208" i="56"/>
  <c r="AH208" i="56"/>
  <c r="AG208" i="56"/>
  <c r="AJ208" i="56" s="1"/>
  <c r="D208" i="56"/>
  <c r="AI207" i="56"/>
  <c r="AH207" i="56"/>
  <c r="AG207" i="56"/>
  <c r="AJ207" i="56" s="1"/>
  <c r="D207" i="56"/>
  <c r="AI206" i="56"/>
  <c r="AH206" i="56"/>
  <c r="AG206" i="56"/>
  <c r="AJ206" i="56" s="1"/>
  <c r="D206" i="56"/>
  <c r="AI205" i="56"/>
  <c r="AH205" i="56"/>
  <c r="AG205" i="56"/>
  <c r="AJ205" i="56" s="1"/>
  <c r="D205" i="56"/>
  <c r="AI204" i="56"/>
  <c r="AH204" i="56"/>
  <c r="AG204" i="56"/>
  <c r="AJ204" i="56" s="1"/>
  <c r="D204" i="56"/>
  <c r="AI203" i="56"/>
  <c r="AH203" i="56"/>
  <c r="AG203" i="56"/>
  <c r="AJ203" i="56" s="1"/>
  <c r="D203" i="56"/>
  <c r="AI202" i="56"/>
  <c r="AH202" i="56"/>
  <c r="AG202" i="56"/>
  <c r="AJ202" i="56" s="1"/>
  <c r="D202" i="56"/>
  <c r="AI201" i="56"/>
  <c r="AH201" i="56"/>
  <c r="AG201" i="56"/>
  <c r="AJ201" i="56" s="1"/>
  <c r="D201" i="56"/>
  <c r="AI200" i="56"/>
  <c r="AH200" i="56"/>
  <c r="AG200" i="56"/>
  <c r="AJ200" i="56" s="1"/>
  <c r="D200" i="56"/>
  <c r="AI199" i="56"/>
  <c r="AH199" i="56"/>
  <c r="AG199" i="56"/>
  <c r="AJ199" i="56" s="1"/>
  <c r="D199" i="56"/>
  <c r="AI198" i="56"/>
  <c r="AH198" i="56"/>
  <c r="AG198" i="56"/>
  <c r="AJ198" i="56" s="1"/>
  <c r="D198" i="56"/>
  <c r="AI197" i="56"/>
  <c r="AH197" i="56"/>
  <c r="AG197" i="56"/>
  <c r="AJ197" i="56" s="1"/>
  <c r="D197" i="56"/>
  <c r="AI196" i="56"/>
  <c r="AH196" i="56"/>
  <c r="AG196" i="56"/>
  <c r="AJ196" i="56" s="1"/>
  <c r="D196" i="56"/>
  <c r="AI195" i="56"/>
  <c r="AH195" i="56"/>
  <c r="AG195" i="56"/>
  <c r="AJ195" i="56" s="1"/>
  <c r="D195" i="56"/>
  <c r="AI194" i="56"/>
  <c r="AH194" i="56"/>
  <c r="AG194" i="56"/>
  <c r="AJ194" i="56" s="1"/>
  <c r="D194" i="56"/>
  <c r="AI193" i="56"/>
  <c r="AH193" i="56"/>
  <c r="AG193" i="56"/>
  <c r="AJ193" i="56" s="1"/>
  <c r="D193" i="56"/>
  <c r="AI192" i="56"/>
  <c r="AH192" i="56"/>
  <c r="AG192" i="56"/>
  <c r="AJ192" i="56" s="1"/>
  <c r="D192" i="56"/>
  <c r="AI191" i="56"/>
  <c r="AH191" i="56"/>
  <c r="AG191" i="56"/>
  <c r="AJ191" i="56" s="1"/>
  <c r="D191" i="56"/>
  <c r="AI190" i="56"/>
  <c r="AH190" i="56"/>
  <c r="AG190" i="56"/>
  <c r="AJ190" i="56" s="1"/>
  <c r="D190" i="56"/>
  <c r="AI189" i="56"/>
  <c r="AH189" i="56"/>
  <c r="AG189" i="56"/>
  <c r="AJ189" i="56" s="1"/>
  <c r="D189" i="56"/>
  <c r="AI188" i="56"/>
  <c r="AH188" i="56"/>
  <c r="AG188" i="56"/>
  <c r="AJ188" i="56" s="1"/>
  <c r="D188" i="56"/>
  <c r="AI187" i="56"/>
  <c r="AH187" i="56"/>
  <c r="AG187" i="56"/>
  <c r="AJ187" i="56" s="1"/>
  <c r="D187" i="56"/>
  <c r="AI186" i="56"/>
  <c r="AH186" i="56"/>
  <c r="AG186" i="56"/>
  <c r="AJ186" i="56" s="1"/>
  <c r="D186" i="56"/>
  <c r="AI185" i="56"/>
  <c r="AH185" i="56"/>
  <c r="AG185" i="56"/>
  <c r="AJ185" i="56" s="1"/>
  <c r="D185" i="56"/>
  <c r="AI184" i="56"/>
  <c r="AH184" i="56"/>
  <c r="AG184" i="56"/>
  <c r="AJ184" i="56" s="1"/>
  <c r="D184" i="56"/>
  <c r="AI183" i="56"/>
  <c r="AH183" i="56"/>
  <c r="AG183" i="56"/>
  <c r="AJ183" i="56" s="1"/>
  <c r="D183" i="56"/>
  <c r="AI182" i="56"/>
  <c r="AH182" i="56"/>
  <c r="AG182" i="56"/>
  <c r="AJ182" i="56" s="1"/>
  <c r="D182" i="56"/>
  <c r="AI181" i="56"/>
  <c r="AH181" i="56"/>
  <c r="AG181" i="56"/>
  <c r="AJ181" i="56" s="1"/>
  <c r="D181" i="56"/>
  <c r="AI180" i="56"/>
  <c r="AH180" i="56"/>
  <c r="AG180" i="56"/>
  <c r="AJ180" i="56" s="1"/>
  <c r="D180" i="56"/>
  <c r="AI179" i="56"/>
  <c r="AH179" i="56"/>
  <c r="AG179" i="56"/>
  <c r="AJ179" i="56" s="1"/>
  <c r="D179" i="56"/>
  <c r="AI178" i="56"/>
  <c r="AH178" i="56"/>
  <c r="AG178" i="56"/>
  <c r="AJ178" i="56" s="1"/>
  <c r="D178" i="56"/>
  <c r="AI177" i="56"/>
  <c r="AH177" i="56"/>
  <c r="AG177" i="56"/>
  <c r="AJ177" i="56" s="1"/>
  <c r="D177" i="56"/>
  <c r="AI176" i="56"/>
  <c r="AH176" i="56"/>
  <c r="AG176" i="56"/>
  <c r="AJ176" i="56" s="1"/>
  <c r="D176" i="56"/>
  <c r="AI175" i="56"/>
  <c r="AH175" i="56"/>
  <c r="AG175" i="56"/>
  <c r="AJ175" i="56" s="1"/>
  <c r="D175" i="56"/>
  <c r="AI174" i="56"/>
  <c r="AH174" i="56"/>
  <c r="AG174" i="56"/>
  <c r="AJ174" i="56" s="1"/>
  <c r="D174" i="56"/>
  <c r="AI173" i="56"/>
  <c r="AH173" i="56"/>
  <c r="AG173" i="56"/>
  <c r="AJ173" i="56" s="1"/>
  <c r="D173" i="56"/>
  <c r="AI172" i="56"/>
  <c r="AH172" i="56"/>
  <c r="AG172" i="56"/>
  <c r="AJ172" i="56" s="1"/>
  <c r="D172" i="56"/>
  <c r="AI171" i="56"/>
  <c r="AH171" i="56"/>
  <c r="AG171" i="56"/>
  <c r="AJ171" i="56" s="1"/>
  <c r="D171" i="56"/>
  <c r="AI170" i="56"/>
  <c r="AH170" i="56"/>
  <c r="AG170" i="56"/>
  <c r="AJ170" i="56" s="1"/>
  <c r="D170" i="56"/>
  <c r="AI169" i="56"/>
  <c r="AH169" i="56"/>
  <c r="AG169" i="56"/>
  <c r="AJ169" i="56" s="1"/>
  <c r="D169" i="56"/>
  <c r="AI168" i="56"/>
  <c r="AH168" i="56"/>
  <c r="AG168" i="56"/>
  <c r="AJ168" i="56" s="1"/>
  <c r="D168" i="56"/>
  <c r="AI167" i="56"/>
  <c r="AH167" i="56"/>
  <c r="AG167" i="56"/>
  <c r="D167" i="56"/>
  <c r="AK166" i="56"/>
  <c r="AI166" i="56"/>
  <c r="AH166" i="56"/>
  <c r="AG166" i="56"/>
  <c r="AJ166" i="56" s="1"/>
  <c r="D166" i="56"/>
  <c r="AI165" i="56"/>
  <c r="AH165" i="56"/>
  <c r="AG165" i="56"/>
  <c r="AJ165" i="56" s="1"/>
  <c r="D165" i="56"/>
  <c r="AK164" i="56"/>
  <c r="AI164" i="56"/>
  <c r="AH164" i="56"/>
  <c r="AG164" i="56"/>
  <c r="AJ164" i="56" s="1"/>
  <c r="D164" i="56"/>
  <c r="AI163" i="56"/>
  <c r="AH163" i="56"/>
  <c r="AG163" i="56"/>
  <c r="AJ163" i="56" s="1"/>
  <c r="D163" i="56"/>
  <c r="AK162" i="56"/>
  <c r="AI162" i="56"/>
  <c r="AH162" i="56"/>
  <c r="AG162" i="56"/>
  <c r="AJ162" i="56" s="1"/>
  <c r="D162" i="56"/>
  <c r="AI161" i="56"/>
  <c r="AH161" i="56"/>
  <c r="AG161" i="56"/>
  <c r="AJ161" i="56" s="1"/>
  <c r="D161" i="56"/>
  <c r="AK160" i="56"/>
  <c r="AI160" i="56"/>
  <c r="AH160" i="56"/>
  <c r="AG160" i="56"/>
  <c r="AJ160" i="56" s="1"/>
  <c r="D160" i="56"/>
  <c r="AI159" i="56"/>
  <c r="AH159" i="56"/>
  <c r="AG159" i="56"/>
  <c r="AJ159" i="56" s="1"/>
  <c r="D159" i="56"/>
  <c r="AK158" i="56"/>
  <c r="AI158" i="56"/>
  <c r="AH158" i="56"/>
  <c r="AG158" i="56"/>
  <c r="AJ158" i="56" s="1"/>
  <c r="D158" i="56"/>
  <c r="AI157" i="56"/>
  <c r="AH157" i="56"/>
  <c r="AG157" i="56"/>
  <c r="AJ157" i="56" s="1"/>
  <c r="D157" i="56"/>
  <c r="AK156" i="56"/>
  <c r="AI156" i="56"/>
  <c r="AH156" i="56"/>
  <c r="AG156" i="56"/>
  <c r="AJ156" i="56" s="1"/>
  <c r="D156" i="56"/>
  <c r="AI155" i="56"/>
  <c r="AH155" i="56"/>
  <c r="AG155" i="56"/>
  <c r="AJ155" i="56" s="1"/>
  <c r="D155" i="56"/>
  <c r="AK154" i="56"/>
  <c r="AI154" i="56"/>
  <c r="AH154" i="56"/>
  <c r="AG154" i="56"/>
  <c r="AJ154" i="56" s="1"/>
  <c r="D154" i="56"/>
  <c r="AI153" i="56"/>
  <c r="AH153" i="56"/>
  <c r="AG153" i="56"/>
  <c r="AJ153" i="56" s="1"/>
  <c r="D153" i="56"/>
  <c r="AK152" i="56"/>
  <c r="AI152" i="56"/>
  <c r="AH152" i="56"/>
  <c r="AG152" i="56"/>
  <c r="AJ152" i="56" s="1"/>
  <c r="D152" i="56"/>
  <c r="AI151" i="56"/>
  <c r="AH151" i="56"/>
  <c r="AG151" i="56"/>
  <c r="AJ151" i="56" s="1"/>
  <c r="D151" i="56"/>
  <c r="AI150" i="56"/>
  <c r="AH150" i="56"/>
  <c r="AG150" i="56"/>
  <c r="AJ150" i="56" s="1"/>
  <c r="D150" i="56"/>
  <c r="AI149" i="56"/>
  <c r="AH149" i="56"/>
  <c r="AG149" i="56"/>
  <c r="AJ149" i="56" s="1"/>
  <c r="D149" i="56"/>
  <c r="AI148" i="56"/>
  <c r="AH148" i="56"/>
  <c r="AG148" i="56"/>
  <c r="AJ148" i="56" s="1"/>
  <c r="D148" i="56"/>
  <c r="AI147" i="56"/>
  <c r="AH147" i="56"/>
  <c r="AG147" i="56"/>
  <c r="AJ147" i="56" s="1"/>
  <c r="D147" i="56"/>
  <c r="AI146" i="56"/>
  <c r="AH146" i="56"/>
  <c r="AG146" i="56"/>
  <c r="AJ146" i="56" s="1"/>
  <c r="D146" i="56"/>
  <c r="AI145" i="56"/>
  <c r="AH145" i="56"/>
  <c r="AG145" i="56"/>
  <c r="AJ145" i="56" s="1"/>
  <c r="D145" i="56"/>
  <c r="AI144" i="56"/>
  <c r="AH144" i="56"/>
  <c r="AG144" i="56"/>
  <c r="AJ144" i="56" s="1"/>
  <c r="D144" i="56"/>
  <c r="AI143" i="56"/>
  <c r="AH143" i="56"/>
  <c r="AG143" i="56"/>
  <c r="AJ143" i="56" s="1"/>
  <c r="D143" i="56"/>
  <c r="AI142" i="56"/>
  <c r="AH142" i="56"/>
  <c r="AG142" i="56"/>
  <c r="AJ142" i="56" s="1"/>
  <c r="D142" i="56"/>
  <c r="AI141" i="56"/>
  <c r="AH141" i="56"/>
  <c r="AG141" i="56"/>
  <c r="AJ141" i="56" s="1"/>
  <c r="D141" i="56"/>
  <c r="AI140" i="56"/>
  <c r="AH140" i="56"/>
  <c r="AG140" i="56"/>
  <c r="AJ140" i="56" s="1"/>
  <c r="D140" i="56"/>
  <c r="AI139" i="56"/>
  <c r="AH139" i="56"/>
  <c r="AG139" i="56"/>
  <c r="AJ139" i="56" s="1"/>
  <c r="D139" i="56"/>
  <c r="AI138" i="56"/>
  <c r="AH138" i="56"/>
  <c r="AG138" i="56"/>
  <c r="AJ138" i="56" s="1"/>
  <c r="D138" i="56"/>
  <c r="AI137" i="56"/>
  <c r="AH137" i="56"/>
  <c r="AG137" i="56"/>
  <c r="AJ137" i="56" s="1"/>
  <c r="D137" i="56"/>
  <c r="AI136" i="56"/>
  <c r="AH136" i="56"/>
  <c r="AG136" i="56"/>
  <c r="AJ136" i="56" s="1"/>
  <c r="D136" i="56"/>
  <c r="AI135" i="56"/>
  <c r="AH135" i="56"/>
  <c r="AG135" i="56"/>
  <c r="AJ135" i="56" s="1"/>
  <c r="D135" i="56"/>
  <c r="AI134" i="56"/>
  <c r="AH134" i="56"/>
  <c r="AG134" i="56"/>
  <c r="AJ134" i="56" s="1"/>
  <c r="D134" i="56"/>
  <c r="AI133" i="56"/>
  <c r="AH133" i="56"/>
  <c r="AG133" i="56"/>
  <c r="AJ133" i="56" s="1"/>
  <c r="D133" i="56"/>
  <c r="AI132" i="56"/>
  <c r="AH132" i="56"/>
  <c r="AG132" i="56"/>
  <c r="AJ132" i="56" s="1"/>
  <c r="D132" i="56"/>
  <c r="AI131" i="56"/>
  <c r="AH131" i="56"/>
  <c r="AG131" i="56"/>
  <c r="AJ131" i="56" s="1"/>
  <c r="D131" i="56"/>
  <c r="AI130" i="56"/>
  <c r="AH130" i="56"/>
  <c r="AG130" i="56"/>
  <c r="AJ130" i="56" s="1"/>
  <c r="D130" i="56"/>
  <c r="AI129" i="56"/>
  <c r="AH129" i="56"/>
  <c r="AG129" i="56"/>
  <c r="AJ129" i="56" s="1"/>
  <c r="D129" i="56"/>
  <c r="AI128" i="56"/>
  <c r="AH128" i="56"/>
  <c r="AG128" i="56"/>
  <c r="AJ128" i="56" s="1"/>
  <c r="D128" i="56"/>
  <c r="AI127" i="56"/>
  <c r="AH127" i="56"/>
  <c r="AG127" i="56"/>
  <c r="AJ127" i="56" s="1"/>
  <c r="D127" i="56"/>
  <c r="AI126" i="56"/>
  <c r="AH126" i="56"/>
  <c r="AG126" i="56"/>
  <c r="AJ126" i="56" s="1"/>
  <c r="D126" i="56"/>
  <c r="AI125" i="56"/>
  <c r="AH125" i="56"/>
  <c r="AG125" i="56"/>
  <c r="AJ125" i="56" s="1"/>
  <c r="D125" i="56"/>
  <c r="AI124" i="56"/>
  <c r="AH124" i="56"/>
  <c r="AG124" i="56"/>
  <c r="AJ124" i="56" s="1"/>
  <c r="D124" i="56"/>
  <c r="AI123" i="56"/>
  <c r="AH123" i="56"/>
  <c r="AG123" i="56"/>
  <c r="AJ123" i="56" s="1"/>
  <c r="D123" i="56"/>
  <c r="AI122" i="56"/>
  <c r="AH122" i="56"/>
  <c r="AG122" i="56"/>
  <c r="AJ122" i="56" s="1"/>
  <c r="D122" i="56"/>
  <c r="AI121" i="56"/>
  <c r="AH121" i="56"/>
  <c r="AG121" i="56"/>
  <c r="AJ121" i="56" s="1"/>
  <c r="D121" i="56"/>
  <c r="AI120" i="56"/>
  <c r="AH120" i="56"/>
  <c r="AG120" i="56"/>
  <c r="AJ120" i="56" s="1"/>
  <c r="D120" i="56"/>
  <c r="AI119" i="56"/>
  <c r="AH119" i="56"/>
  <c r="AG119" i="56"/>
  <c r="AJ119" i="56" s="1"/>
  <c r="D119" i="56"/>
  <c r="AI118" i="56"/>
  <c r="AH118" i="56"/>
  <c r="AG118" i="56"/>
  <c r="AJ118" i="56" s="1"/>
  <c r="D118" i="56"/>
  <c r="AI117" i="56"/>
  <c r="AH117" i="56"/>
  <c r="AG117" i="56"/>
  <c r="AJ117" i="56" s="1"/>
  <c r="D117" i="56"/>
  <c r="AI116" i="56"/>
  <c r="AH116" i="56"/>
  <c r="AG116" i="56"/>
  <c r="AJ116" i="56" s="1"/>
  <c r="D116" i="56"/>
  <c r="AI115" i="56"/>
  <c r="AH115" i="56"/>
  <c r="AG115" i="56"/>
  <c r="AJ115" i="56" s="1"/>
  <c r="D115" i="56"/>
  <c r="AI114" i="56"/>
  <c r="AH114" i="56"/>
  <c r="AG114" i="56"/>
  <c r="AJ114" i="56" s="1"/>
  <c r="D114" i="56"/>
  <c r="AI113" i="56"/>
  <c r="AH113" i="56"/>
  <c r="AG113" i="56"/>
  <c r="AJ113" i="56" s="1"/>
  <c r="D113" i="56"/>
  <c r="AI112" i="56"/>
  <c r="AH112" i="56"/>
  <c r="AG112" i="56"/>
  <c r="AJ112" i="56" s="1"/>
  <c r="D112" i="56"/>
  <c r="AI111" i="56"/>
  <c r="AH111" i="56"/>
  <c r="AG111" i="56"/>
  <c r="AJ111" i="56" s="1"/>
  <c r="D111" i="56"/>
  <c r="AI110" i="56"/>
  <c r="AH110" i="56"/>
  <c r="AG110" i="56"/>
  <c r="AJ110" i="56" s="1"/>
  <c r="D110" i="56"/>
  <c r="AI109" i="56"/>
  <c r="AH109" i="56"/>
  <c r="AG109" i="56"/>
  <c r="AJ109" i="56" s="1"/>
  <c r="D109" i="56"/>
  <c r="AI108" i="56"/>
  <c r="AH108" i="56"/>
  <c r="AG108" i="56"/>
  <c r="AJ108" i="56" s="1"/>
  <c r="D108" i="56"/>
  <c r="AI107" i="56"/>
  <c r="AH107" i="56"/>
  <c r="AG107" i="56"/>
  <c r="AJ107" i="56" s="1"/>
  <c r="D107" i="56"/>
  <c r="AI106" i="56"/>
  <c r="AH106" i="56"/>
  <c r="AG106" i="56"/>
  <c r="AJ106" i="56" s="1"/>
  <c r="D106" i="56"/>
  <c r="AI105" i="56"/>
  <c r="AH105" i="56"/>
  <c r="AG105" i="56"/>
  <c r="AJ105" i="56" s="1"/>
  <c r="D105" i="56"/>
  <c r="AI104" i="56"/>
  <c r="AH104" i="56"/>
  <c r="AG104" i="56"/>
  <c r="AJ104" i="56" s="1"/>
  <c r="D104" i="56"/>
  <c r="AI103" i="56"/>
  <c r="AH103" i="56"/>
  <c r="AG103" i="56"/>
  <c r="AJ103" i="56" s="1"/>
  <c r="D103" i="56"/>
  <c r="AI102" i="56"/>
  <c r="AH102" i="56"/>
  <c r="AG102" i="56"/>
  <c r="AJ102" i="56" s="1"/>
  <c r="D102" i="56"/>
  <c r="AI101" i="56"/>
  <c r="AH101" i="56"/>
  <c r="AG101" i="56"/>
  <c r="AJ101" i="56" s="1"/>
  <c r="D101" i="56"/>
  <c r="AI100" i="56"/>
  <c r="AH100" i="56"/>
  <c r="AG100" i="56"/>
  <c r="AJ100" i="56" s="1"/>
  <c r="D100" i="56"/>
  <c r="AI99" i="56"/>
  <c r="AH99" i="56"/>
  <c r="AG99" i="56"/>
  <c r="AJ99" i="56" s="1"/>
  <c r="D99" i="56"/>
  <c r="AI98" i="56"/>
  <c r="AH98" i="56"/>
  <c r="AG98" i="56"/>
  <c r="AJ98" i="56" s="1"/>
  <c r="D98" i="56"/>
  <c r="AI97" i="56"/>
  <c r="AH97" i="56"/>
  <c r="AG97" i="56"/>
  <c r="AJ97" i="56" s="1"/>
  <c r="D97" i="56"/>
  <c r="AI96" i="56"/>
  <c r="AH96" i="56"/>
  <c r="AG96" i="56"/>
  <c r="AJ96" i="56" s="1"/>
  <c r="D96" i="56"/>
  <c r="AI95" i="56"/>
  <c r="AH95" i="56"/>
  <c r="AG95" i="56"/>
  <c r="AJ95" i="56" s="1"/>
  <c r="D95" i="56"/>
  <c r="AI94" i="56"/>
  <c r="AH94" i="56"/>
  <c r="AG94" i="56"/>
  <c r="AJ94" i="56" s="1"/>
  <c r="D94" i="56"/>
  <c r="AI93" i="56"/>
  <c r="AH93" i="56"/>
  <c r="AG93" i="56"/>
  <c r="AJ93" i="56" s="1"/>
  <c r="D93" i="56"/>
  <c r="AI92" i="56"/>
  <c r="AH92" i="56"/>
  <c r="AG92" i="56"/>
  <c r="AJ92" i="56" s="1"/>
  <c r="D92" i="56"/>
  <c r="AI91" i="56"/>
  <c r="AH91" i="56"/>
  <c r="AG91" i="56"/>
  <c r="AJ91" i="56" s="1"/>
  <c r="D91" i="56"/>
  <c r="AI90" i="56"/>
  <c r="AH90" i="56"/>
  <c r="AG90" i="56"/>
  <c r="AJ90" i="56" s="1"/>
  <c r="D90" i="56"/>
  <c r="AI89" i="56"/>
  <c r="AH89" i="56"/>
  <c r="AG89" i="56"/>
  <c r="AJ89" i="56" s="1"/>
  <c r="D89" i="56"/>
  <c r="AI88" i="56"/>
  <c r="AH88" i="56"/>
  <c r="AG88" i="56"/>
  <c r="AJ88" i="56" s="1"/>
  <c r="D88" i="56"/>
  <c r="AI87" i="56"/>
  <c r="AH87" i="56"/>
  <c r="AG87" i="56"/>
  <c r="AJ87" i="56" s="1"/>
  <c r="D87" i="56"/>
  <c r="AI86" i="56"/>
  <c r="AH86" i="56"/>
  <c r="AG86" i="56"/>
  <c r="AJ86" i="56" s="1"/>
  <c r="D86" i="56"/>
  <c r="AI85" i="56"/>
  <c r="AH85" i="56"/>
  <c r="AG85" i="56"/>
  <c r="AJ85" i="56" s="1"/>
  <c r="D85" i="56"/>
  <c r="AI84" i="56"/>
  <c r="AH84" i="56"/>
  <c r="AG84" i="56"/>
  <c r="AJ84" i="56" s="1"/>
  <c r="D84" i="56"/>
  <c r="AI83" i="56"/>
  <c r="AH83" i="56"/>
  <c r="AG83" i="56"/>
  <c r="AJ83" i="56" s="1"/>
  <c r="D83" i="56"/>
  <c r="AI82" i="56"/>
  <c r="AH82" i="56"/>
  <c r="AG82" i="56"/>
  <c r="AJ82" i="56" s="1"/>
  <c r="D82" i="56"/>
  <c r="AI79" i="56"/>
  <c r="AH79" i="56"/>
  <c r="AG79" i="56"/>
  <c r="AJ79" i="56" s="1"/>
  <c r="D79" i="56"/>
  <c r="AI78" i="56"/>
  <c r="AH78" i="56"/>
  <c r="AG78" i="56"/>
  <c r="AJ78" i="56" s="1"/>
  <c r="D78" i="56"/>
  <c r="AI77" i="56"/>
  <c r="AH77" i="56"/>
  <c r="AG77" i="56"/>
  <c r="AJ77" i="56" s="1"/>
  <c r="D77" i="56"/>
  <c r="AI76" i="56"/>
  <c r="AH76" i="56"/>
  <c r="AG76" i="56"/>
  <c r="AJ76" i="56" s="1"/>
  <c r="D76" i="56"/>
  <c r="AI75" i="56"/>
  <c r="AH75" i="56"/>
  <c r="AG75" i="56"/>
  <c r="AJ75" i="56" s="1"/>
  <c r="D75" i="56"/>
  <c r="AI74" i="56"/>
  <c r="AH74" i="56"/>
  <c r="AG74" i="56"/>
  <c r="AJ74" i="56" s="1"/>
  <c r="D74" i="56"/>
  <c r="AI73" i="56"/>
  <c r="AH73" i="56"/>
  <c r="AG73" i="56"/>
  <c r="AJ73" i="56" s="1"/>
  <c r="D73" i="56"/>
  <c r="AI72" i="56"/>
  <c r="AH72" i="56"/>
  <c r="AG72" i="56"/>
  <c r="AJ72" i="56" s="1"/>
  <c r="D72" i="56"/>
  <c r="AI71" i="56"/>
  <c r="AH71" i="56"/>
  <c r="AG71" i="56"/>
  <c r="AJ71" i="56" s="1"/>
  <c r="D71" i="56"/>
  <c r="AI70" i="56"/>
  <c r="AH70" i="56"/>
  <c r="AG70" i="56"/>
  <c r="AJ70" i="56" s="1"/>
  <c r="D70" i="56"/>
  <c r="AI69" i="56"/>
  <c r="AH69" i="56"/>
  <c r="AG69" i="56"/>
  <c r="AJ69" i="56" s="1"/>
  <c r="D69" i="56"/>
  <c r="AI68" i="56"/>
  <c r="AH68" i="56"/>
  <c r="AG68" i="56"/>
  <c r="AJ68" i="56" s="1"/>
  <c r="D68" i="56"/>
  <c r="AI67" i="56"/>
  <c r="AH67" i="56"/>
  <c r="AG67" i="56"/>
  <c r="AJ67" i="56" s="1"/>
  <c r="D67" i="56"/>
  <c r="AI66" i="56"/>
  <c r="AH66" i="56"/>
  <c r="AG66" i="56"/>
  <c r="AJ66" i="56" s="1"/>
  <c r="D66" i="56"/>
  <c r="AI65" i="56"/>
  <c r="AH65" i="56"/>
  <c r="AG65" i="56"/>
  <c r="AJ65" i="56" s="1"/>
  <c r="D65" i="56"/>
  <c r="AI64" i="56"/>
  <c r="AH64" i="56"/>
  <c r="AG64" i="56"/>
  <c r="AJ64" i="56" s="1"/>
  <c r="D64" i="56"/>
  <c r="AI63" i="56"/>
  <c r="AH63" i="56"/>
  <c r="AG63" i="56"/>
  <c r="AJ63" i="56" s="1"/>
  <c r="D63" i="56"/>
  <c r="AI62" i="56"/>
  <c r="AH62" i="56"/>
  <c r="AG62" i="56"/>
  <c r="AJ62" i="56" s="1"/>
  <c r="D62" i="56"/>
  <c r="AI61" i="56"/>
  <c r="AH61" i="56"/>
  <c r="AG61" i="56"/>
  <c r="AJ61" i="56" s="1"/>
  <c r="D61" i="56"/>
  <c r="AI60" i="56"/>
  <c r="AH60" i="56"/>
  <c r="AG60" i="56"/>
  <c r="AJ60" i="56" s="1"/>
  <c r="D60" i="56"/>
  <c r="AI59" i="56"/>
  <c r="AH59" i="56"/>
  <c r="AG59" i="56"/>
  <c r="AJ59" i="56" s="1"/>
  <c r="D59" i="56"/>
  <c r="AI58" i="56"/>
  <c r="AH58" i="56"/>
  <c r="AG58" i="56"/>
  <c r="AJ58" i="56" s="1"/>
  <c r="D58" i="56"/>
  <c r="AI57" i="56"/>
  <c r="AH57" i="56"/>
  <c r="AG57" i="56"/>
  <c r="AJ57" i="56" s="1"/>
  <c r="D57" i="56"/>
  <c r="AI56" i="56"/>
  <c r="AH56" i="56"/>
  <c r="AG56" i="56"/>
  <c r="AJ56" i="56" s="1"/>
  <c r="D56" i="56"/>
  <c r="AI55" i="56"/>
  <c r="AH55" i="56"/>
  <c r="AG55" i="56"/>
  <c r="AJ55" i="56" s="1"/>
  <c r="D55" i="56"/>
  <c r="AI54" i="56"/>
  <c r="AH54" i="56"/>
  <c r="AG54" i="56"/>
  <c r="D54" i="56"/>
  <c r="AK53" i="56"/>
  <c r="AI53" i="56"/>
  <c r="AH53" i="56"/>
  <c r="AG53" i="56"/>
  <c r="AJ53" i="56" s="1"/>
  <c r="D53" i="56"/>
  <c r="AI52" i="56"/>
  <c r="AH52" i="56"/>
  <c r="AG52" i="56"/>
  <c r="AJ52" i="56" s="1"/>
  <c r="D52" i="56"/>
  <c r="AK51" i="56"/>
  <c r="AI51" i="56"/>
  <c r="AH51" i="56"/>
  <c r="AG51" i="56"/>
  <c r="AJ51" i="56" s="1"/>
  <c r="D51" i="56"/>
  <c r="AI50" i="56"/>
  <c r="AH50" i="56"/>
  <c r="AG50" i="56"/>
  <c r="AJ50" i="56" s="1"/>
  <c r="D50" i="56"/>
  <c r="AK49" i="56"/>
  <c r="AI49" i="56"/>
  <c r="AH49" i="56"/>
  <c r="AG49" i="56"/>
  <c r="AJ49" i="56" s="1"/>
  <c r="D49" i="56"/>
  <c r="AI48" i="56"/>
  <c r="AH48" i="56"/>
  <c r="AG48" i="56"/>
  <c r="AJ48" i="56" s="1"/>
  <c r="D48" i="56"/>
  <c r="AK47" i="56"/>
  <c r="AI47" i="56"/>
  <c r="AH47" i="56"/>
  <c r="AG47" i="56"/>
  <c r="AJ47" i="56" s="1"/>
  <c r="D47" i="56"/>
  <c r="AI46" i="56"/>
  <c r="AH46" i="56"/>
  <c r="AG46" i="56"/>
  <c r="AJ46" i="56" s="1"/>
  <c r="D46" i="56"/>
  <c r="AK45" i="56"/>
  <c r="AI45" i="56"/>
  <c r="AH45" i="56"/>
  <c r="AG45" i="56"/>
  <c r="AJ45" i="56" s="1"/>
  <c r="D45" i="56"/>
  <c r="AI44" i="56"/>
  <c r="AH44" i="56"/>
  <c r="AG44" i="56"/>
  <c r="AJ44" i="56" s="1"/>
  <c r="D44" i="56"/>
  <c r="AK43" i="56"/>
  <c r="AI43" i="56"/>
  <c r="AH43" i="56"/>
  <c r="AG43" i="56"/>
  <c r="AJ43" i="56" s="1"/>
  <c r="D43" i="56"/>
  <c r="AI42" i="56"/>
  <c r="AH42" i="56"/>
  <c r="AG42" i="56"/>
  <c r="AJ42" i="56" s="1"/>
  <c r="D42" i="56"/>
  <c r="AK41" i="56"/>
  <c r="AI41" i="56"/>
  <c r="AH41" i="56"/>
  <c r="AG41" i="56"/>
  <c r="AJ41" i="56" s="1"/>
  <c r="D41" i="56"/>
  <c r="AI40" i="56"/>
  <c r="AH40" i="56"/>
  <c r="AG40" i="56"/>
  <c r="AJ40" i="56" s="1"/>
  <c r="D40" i="56"/>
  <c r="AK39" i="56"/>
  <c r="AI39" i="56"/>
  <c r="AH39" i="56"/>
  <c r="AG39" i="56"/>
  <c r="AJ39" i="56" s="1"/>
  <c r="D39" i="56"/>
  <c r="AI38" i="56"/>
  <c r="AH38" i="56"/>
  <c r="AG38" i="56"/>
  <c r="AJ38" i="56" s="1"/>
  <c r="D38" i="56"/>
  <c r="AK37" i="56"/>
  <c r="AI37" i="56"/>
  <c r="AH37" i="56"/>
  <c r="AG37" i="56"/>
  <c r="AJ37" i="56" s="1"/>
  <c r="D37" i="56"/>
  <c r="AI36" i="56"/>
  <c r="AH36" i="56"/>
  <c r="AG36" i="56"/>
  <c r="AJ36" i="56" s="1"/>
  <c r="D36" i="56"/>
  <c r="AK35" i="56"/>
  <c r="AI35" i="56"/>
  <c r="AH35" i="56"/>
  <c r="AG35" i="56"/>
  <c r="AJ35" i="56" s="1"/>
  <c r="D35" i="56"/>
  <c r="AI34" i="56"/>
  <c r="AH34" i="56"/>
  <c r="AG34" i="56"/>
  <c r="AJ34" i="56" s="1"/>
  <c r="D34" i="56"/>
  <c r="AK33" i="56"/>
  <c r="AI33" i="56"/>
  <c r="AH33" i="56"/>
  <c r="AG33" i="56"/>
  <c r="AJ33" i="56" s="1"/>
  <c r="D33" i="56"/>
  <c r="AI32" i="56"/>
  <c r="AH32" i="56"/>
  <c r="AG32" i="56"/>
  <c r="AJ32" i="56" s="1"/>
  <c r="D32" i="56"/>
  <c r="AK31" i="56"/>
  <c r="AI31" i="56"/>
  <c r="AH31" i="56"/>
  <c r="AG31" i="56"/>
  <c r="AJ31" i="56" s="1"/>
  <c r="D31" i="56"/>
  <c r="AI30" i="56"/>
  <c r="AH30" i="56"/>
  <c r="AG30" i="56"/>
  <c r="AJ30" i="56" s="1"/>
  <c r="D30" i="56"/>
  <c r="AK29" i="56"/>
  <c r="AI29" i="56"/>
  <c r="AH29" i="56"/>
  <c r="AG29" i="56"/>
  <c r="AJ29" i="56" s="1"/>
  <c r="D29" i="56"/>
  <c r="AI28" i="56"/>
  <c r="AH28" i="56"/>
  <c r="AG28" i="56"/>
  <c r="AJ28" i="56" s="1"/>
  <c r="D28" i="56"/>
  <c r="AK27" i="56"/>
  <c r="AI27" i="56"/>
  <c r="AH27" i="56"/>
  <c r="AG27" i="56"/>
  <c r="AJ27" i="56" s="1"/>
  <c r="D27" i="56"/>
  <c r="AI26" i="56"/>
  <c r="AH26" i="56"/>
  <c r="AG26" i="56"/>
  <c r="AJ26" i="56" s="1"/>
  <c r="D26" i="56"/>
  <c r="AK25" i="56"/>
  <c r="AI25" i="56"/>
  <c r="AH25" i="56"/>
  <c r="AG25" i="56"/>
  <c r="AJ25" i="56" s="1"/>
  <c r="D25" i="56"/>
  <c r="AI24" i="56"/>
  <c r="AH24" i="56"/>
  <c r="AG24" i="56"/>
  <c r="AJ24" i="56" s="1"/>
  <c r="D24" i="56"/>
  <c r="AK23" i="56"/>
  <c r="AI23" i="56"/>
  <c r="AH23" i="56"/>
  <c r="AG23" i="56"/>
  <c r="AJ23" i="56" s="1"/>
  <c r="D23" i="56"/>
  <c r="AI22" i="56"/>
  <c r="AH22" i="56"/>
  <c r="AG22" i="56"/>
  <c r="AJ22" i="56" s="1"/>
  <c r="D22" i="56"/>
  <c r="AK21" i="56"/>
  <c r="AI21" i="56"/>
  <c r="AH21" i="56"/>
  <c r="AG21" i="56"/>
  <c r="AJ21" i="56" s="1"/>
  <c r="D21" i="56"/>
  <c r="AI20" i="56"/>
  <c r="AH20" i="56"/>
  <c r="AG20" i="56"/>
  <c r="AJ20" i="56" s="1"/>
  <c r="D20" i="56"/>
  <c r="AK19" i="56"/>
  <c r="AI19" i="56"/>
  <c r="AH19" i="56"/>
  <c r="AG19" i="56"/>
  <c r="AJ19" i="56" s="1"/>
  <c r="D19" i="56"/>
  <c r="AI18" i="56"/>
  <c r="AH18" i="56"/>
  <c r="AG18" i="56"/>
  <c r="AJ18" i="56" s="1"/>
  <c r="D18" i="56"/>
  <c r="AK17" i="56"/>
  <c r="AI17" i="56"/>
  <c r="AH17" i="56"/>
  <c r="AG17" i="56"/>
  <c r="AJ17" i="56" s="1"/>
  <c r="D17" i="56"/>
  <c r="AI16" i="56"/>
  <c r="AH16" i="56"/>
  <c r="AG16" i="56"/>
  <c r="AJ16" i="56" s="1"/>
  <c r="D16" i="56"/>
  <c r="AK15" i="56"/>
  <c r="AI15" i="56"/>
  <c r="AH15" i="56"/>
  <c r="AG15" i="56"/>
  <c r="AJ15" i="56" s="1"/>
  <c r="D15" i="56"/>
  <c r="AI14" i="56"/>
  <c r="AH14" i="56"/>
  <c r="AG14" i="56"/>
  <c r="AJ14" i="56" s="1"/>
  <c r="D14" i="56"/>
  <c r="AK13" i="56"/>
  <c r="AI13" i="56"/>
  <c r="AH13" i="56"/>
  <c r="AG13" i="56"/>
  <c r="AJ13" i="56" s="1"/>
  <c r="D13" i="56"/>
  <c r="AI12" i="56"/>
  <c r="AH12" i="56"/>
  <c r="AG12" i="56"/>
  <c r="AJ12" i="56" s="1"/>
  <c r="D12" i="56"/>
  <c r="AK11" i="56"/>
  <c r="AI11" i="56"/>
  <c r="AH11" i="56"/>
  <c r="AG11" i="56"/>
  <c r="AJ11" i="56" s="1"/>
  <c r="D11" i="56"/>
  <c r="AI10" i="56"/>
  <c r="AH10" i="56"/>
  <c r="AG10" i="56"/>
  <c r="AJ10" i="56" s="1"/>
  <c r="D10" i="56"/>
  <c r="AK9" i="56"/>
  <c r="AI9" i="56"/>
  <c r="AH9" i="56"/>
  <c r="AG9" i="56"/>
  <c r="AJ9" i="56" s="1"/>
  <c r="D9" i="56"/>
  <c r="AJ54" i="56" l="1"/>
  <c r="AK54" i="56" s="1"/>
  <c r="AK10" i="56"/>
  <c r="AK12" i="56"/>
  <c r="AK14" i="56"/>
  <c r="AK16" i="56"/>
  <c r="AK18" i="56"/>
  <c r="AK20" i="56"/>
  <c r="AK22" i="56"/>
  <c r="AK24" i="56"/>
  <c r="AK26" i="56"/>
  <c r="AK28" i="56"/>
  <c r="AK30" i="56"/>
  <c r="AK32" i="56"/>
  <c r="AK34" i="56"/>
  <c r="AK36" i="56"/>
  <c r="AK38" i="56"/>
  <c r="AK40" i="56"/>
  <c r="AK42" i="56"/>
  <c r="AK44" i="56"/>
  <c r="AK46" i="56"/>
  <c r="AK48" i="56"/>
  <c r="AK50" i="56"/>
  <c r="AK52" i="56"/>
  <c r="AK55" i="56"/>
  <c r="AK58" i="56"/>
  <c r="AK60" i="56"/>
  <c r="AK61" i="56"/>
  <c r="AK64" i="56"/>
  <c r="AK66" i="56"/>
  <c r="AK68" i="56"/>
  <c r="AK69" i="56"/>
  <c r="AK71" i="56"/>
  <c r="AK74" i="56"/>
  <c r="AK75" i="56"/>
  <c r="AK76" i="56"/>
  <c r="AK77" i="56"/>
  <c r="AK78" i="56"/>
  <c r="AK79" i="56"/>
  <c r="AK82" i="56"/>
  <c r="AK83" i="56"/>
  <c r="AK84" i="56"/>
  <c r="AK85" i="56"/>
  <c r="AK86" i="56"/>
  <c r="AK87" i="56"/>
  <c r="AK88" i="56"/>
  <c r="AK89" i="56"/>
  <c r="AK90" i="56"/>
  <c r="AK91" i="56"/>
  <c r="AK92" i="56"/>
  <c r="AK93" i="56"/>
  <c r="AK94" i="56"/>
  <c r="AK95" i="56"/>
  <c r="AK96" i="56"/>
  <c r="AK97" i="56"/>
  <c r="AK98" i="56"/>
  <c r="AK99" i="56"/>
  <c r="AK100" i="56"/>
  <c r="AK101" i="56"/>
  <c r="AK102" i="56"/>
  <c r="AK103" i="56"/>
  <c r="AK104" i="56"/>
  <c r="AK105" i="56"/>
  <c r="AK106" i="56"/>
  <c r="AK107" i="56"/>
  <c r="AK108" i="56"/>
  <c r="AK109" i="56"/>
  <c r="AK110" i="56"/>
  <c r="AK111" i="56"/>
  <c r="AK112" i="56"/>
  <c r="AK113" i="56"/>
  <c r="AK114" i="56"/>
  <c r="AK115" i="56"/>
  <c r="AK116" i="56"/>
  <c r="AK117" i="56"/>
  <c r="AK118" i="56"/>
  <c r="AK119" i="56"/>
  <c r="AK120" i="56"/>
  <c r="AK121" i="56"/>
  <c r="AK122" i="56"/>
  <c r="AK123" i="56"/>
  <c r="AK124" i="56"/>
  <c r="AK125" i="56"/>
  <c r="AK126" i="56"/>
  <c r="AK127" i="56"/>
  <c r="AK128" i="56"/>
  <c r="AK129" i="56"/>
  <c r="AK130" i="56"/>
  <c r="AK131" i="56"/>
  <c r="AK132" i="56"/>
  <c r="AK133" i="56"/>
  <c r="AK134" i="56"/>
  <c r="AK135" i="56"/>
  <c r="AK136" i="56"/>
  <c r="AK137" i="56"/>
  <c r="AK138" i="56"/>
  <c r="AK139" i="56"/>
  <c r="AK140" i="56"/>
  <c r="AK141" i="56"/>
  <c r="AK142" i="56"/>
  <c r="AK143" i="56"/>
  <c r="AK144" i="56"/>
  <c r="AK145" i="56"/>
  <c r="AK146" i="56"/>
  <c r="AK147" i="56"/>
  <c r="AK148" i="56"/>
  <c r="AK149" i="56"/>
  <c r="AK150" i="56"/>
  <c r="AJ167" i="56"/>
  <c r="AK167" i="56"/>
  <c r="AK56" i="56"/>
  <c r="AK57" i="56"/>
  <c r="AK59" i="56"/>
  <c r="AK62" i="56"/>
  <c r="AK63" i="56"/>
  <c r="AK65" i="56"/>
  <c r="AK67" i="56"/>
  <c r="AK70" i="56"/>
  <c r="AK72" i="56"/>
  <c r="AK73" i="56"/>
  <c r="AK151" i="56"/>
  <c r="AK153" i="56"/>
  <c r="AK155" i="56"/>
  <c r="AK157" i="56"/>
  <c r="AK159" i="56"/>
  <c r="AK161" i="56"/>
  <c r="AK163" i="56"/>
  <c r="AK165" i="56"/>
  <c r="AK168" i="56"/>
  <c r="AK169" i="56"/>
  <c r="AK170" i="56"/>
  <c r="AK171" i="56"/>
  <c r="AK172" i="56"/>
  <c r="AK173" i="56"/>
  <c r="AK174" i="56"/>
  <c r="AK175" i="56"/>
  <c r="AK176" i="56"/>
  <c r="AK177" i="56"/>
  <c r="AK178" i="56"/>
  <c r="AK179" i="56"/>
  <c r="AK180" i="56"/>
  <c r="AK181" i="56"/>
  <c r="AK182" i="56"/>
  <c r="AK183" i="56"/>
  <c r="AK184" i="56"/>
  <c r="AK185" i="56"/>
  <c r="AK186" i="56"/>
  <c r="AK187" i="56"/>
  <c r="AK188" i="56"/>
  <c r="AK189" i="56"/>
  <c r="AK190" i="56"/>
  <c r="AK191" i="56"/>
  <c r="AK192" i="56"/>
  <c r="AK193" i="56"/>
  <c r="AK194" i="56"/>
  <c r="AK195" i="56"/>
  <c r="AK196" i="56"/>
  <c r="AK197" i="56"/>
  <c r="AK198" i="56"/>
  <c r="AK199" i="56"/>
  <c r="AK200" i="56"/>
  <c r="AK201" i="56"/>
  <c r="AK202" i="56"/>
  <c r="AK203" i="56"/>
  <c r="AK204" i="56"/>
  <c r="AK205" i="56"/>
  <c r="AK206" i="56"/>
  <c r="AK207" i="56"/>
  <c r="AK208" i="56"/>
  <c r="AK209" i="56"/>
  <c r="AK210" i="56"/>
  <c r="AK211" i="56"/>
  <c r="AK212" i="56"/>
  <c r="AK213" i="56"/>
  <c r="AK214" i="56"/>
  <c r="AK215" i="56"/>
  <c r="AK216" i="56"/>
  <c r="AK217" i="56"/>
  <c r="AK218" i="56"/>
  <c r="AK219" i="56"/>
  <c r="AK220" i="56"/>
  <c r="AK221" i="56"/>
  <c r="AK222" i="56"/>
  <c r="AK223" i="56"/>
  <c r="AK224" i="56"/>
  <c r="AK225" i="56"/>
  <c r="AK226" i="56"/>
  <c r="AK227" i="56"/>
  <c r="AK228" i="56"/>
  <c r="AK229" i="56"/>
  <c r="AK230" i="56"/>
  <c r="AK231" i="56"/>
  <c r="AK232" i="56"/>
  <c r="AK233" i="56"/>
  <c r="AK234" i="56"/>
  <c r="AK235" i="56"/>
</calcChain>
</file>

<file path=xl/sharedStrings.xml><?xml version="1.0" encoding="utf-8"?>
<sst xmlns="http://schemas.openxmlformats.org/spreadsheetml/2006/main" count="500" uniqueCount="265">
  <si>
    <t>Gesamt</t>
  </si>
  <si>
    <t>Gew</t>
  </si>
  <si>
    <t>Verl</t>
  </si>
  <si>
    <t>%</t>
  </si>
  <si>
    <t>Spieler</t>
  </si>
  <si>
    <t>Team</t>
  </si>
  <si>
    <t>1. R</t>
  </si>
  <si>
    <t>2. R</t>
  </si>
  <si>
    <t>3. R</t>
  </si>
  <si>
    <t>4. R</t>
  </si>
  <si>
    <t>5. R</t>
  </si>
  <si>
    <t>6. R</t>
  </si>
  <si>
    <t>+</t>
  </si>
  <si>
    <t>-</t>
  </si>
  <si>
    <t>Teiln</t>
  </si>
  <si>
    <t>Nr</t>
  </si>
  <si>
    <t>ATUS</t>
  </si>
  <si>
    <t>Hammer</t>
  </si>
  <si>
    <t>Barenth</t>
  </si>
  <si>
    <t>nah</t>
  </si>
  <si>
    <t>Resultat</t>
  </si>
  <si>
    <t>+Bo</t>
  </si>
  <si>
    <t>Spalte D = Anzahl der Teilnahmen</t>
  </si>
  <si>
    <t>Spalte AG = % + Bonus</t>
  </si>
  <si>
    <t>Prostamt</t>
  </si>
  <si>
    <t>Spalte AF = +0,2% Bonus pro Teilnahme</t>
  </si>
  <si>
    <t>Sporttreff</t>
  </si>
  <si>
    <t>Tennisclub</t>
  </si>
  <si>
    <t>B6 Road Pub</t>
  </si>
  <si>
    <t>Grisu</t>
  </si>
  <si>
    <t>Tuschel</t>
  </si>
  <si>
    <t xml:space="preserve">7. R </t>
  </si>
  <si>
    <t>8. R</t>
  </si>
  <si>
    <t>9. R</t>
  </si>
  <si>
    <t xml:space="preserve">10. R </t>
  </si>
  <si>
    <t xml:space="preserve">11. R </t>
  </si>
  <si>
    <t>12. R</t>
  </si>
  <si>
    <t>Wido</t>
  </si>
  <si>
    <t>Sportfischer</t>
  </si>
  <si>
    <t>Golden Girls</t>
  </si>
  <si>
    <t>Batoha Wolfgang</t>
  </si>
  <si>
    <t>Berger Reinhard</t>
  </si>
  <si>
    <t>Friedrich Franz</t>
  </si>
  <si>
    <t>Gratzl Bertl</t>
  </si>
  <si>
    <t>Holzer Helmut</t>
  </si>
  <si>
    <t>Lorenz Hannes</t>
  </si>
  <si>
    <t>Sterl Anton</t>
  </si>
  <si>
    <t>Tomayer Alfred</t>
  </si>
  <si>
    <t>Tomayer Poldi</t>
  </si>
  <si>
    <t>Ebner Franz</t>
  </si>
  <si>
    <t>Fischer Leopold</t>
  </si>
  <si>
    <t>Freuendorfer Heinz-Leo</t>
  </si>
  <si>
    <t>Freuendorfer Johann</t>
  </si>
  <si>
    <t>Sammer Franz</t>
  </si>
  <si>
    <t>Schnitzer Franz</t>
  </si>
  <si>
    <t>Wittek Werner</t>
  </si>
  <si>
    <t>Berwein Jun. Franz</t>
  </si>
  <si>
    <t>Berwein Sen. Franz</t>
  </si>
  <si>
    <t>Jirik Christian</t>
  </si>
  <si>
    <t>Kappel Bruno</t>
  </si>
  <si>
    <t>Loyen Roland</t>
  </si>
  <si>
    <t>Radl Franz</t>
  </si>
  <si>
    <t>Strasser Herbert</t>
  </si>
  <si>
    <t>Ulmer Johannes</t>
  </si>
  <si>
    <t>Sterba Alfred</t>
  </si>
  <si>
    <t>Weingartshofer Werner</t>
  </si>
  <si>
    <t>Gratz Stefan</t>
  </si>
  <si>
    <t>Hackl Franz</t>
  </si>
  <si>
    <t>Heiden Heinrich</t>
  </si>
  <si>
    <t>Heindl Franz</t>
  </si>
  <si>
    <t>Hilmbauer Werner</t>
  </si>
  <si>
    <t>Müller Alfred</t>
  </si>
  <si>
    <t>Schwarz Willi</t>
  </si>
  <si>
    <t>Wolf Karl</t>
  </si>
  <si>
    <t>Bruny Christian</t>
  </si>
  <si>
    <t>Cejka Fritz</t>
  </si>
  <si>
    <t>Hammer Johannes</t>
  </si>
  <si>
    <t>Hammerschmid Anton</t>
  </si>
  <si>
    <t>Hauenschild Alexander</t>
  </si>
  <si>
    <t>Horvath Michael</t>
  </si>
  <si>
    <t>Ritthaler Dieter</t>
  </si>
  <si>
    <t>Schragner Wolfgang</t>
  </si>
  <si>
    <t>Schroll Ernst</t>
  </si>
  <si>
    <t>Steffal Anton</t>
  </si>
  <si>
    <t>Sulz Fritz</t>
  </si>
  <si>
    <t>Vesely Thomas</t>
  </si>
  <si>
    <t>Weinberger Martin</t>
  </si>
  <si>
    <t>Brustmann Hildegad</t>
  </si>
  <si>
    <t>Fida Karin</t>
  </si>
  <si>
    <t>Friedrich Lisbeth</t>
  </si>
  <si>
    <t>Heiden Hilda</t>
  </si>
  <si>
    <t>Lukitsch Elisabeth</t>
  </si>
  <si>
    <t>Mühl Helga</t>
  </si>
  <si>
    <t>Schneider Eva</t>
  </si>
  <si>
    <t>Tölzl Rosmarie</t>
  </si>
  <si>
    <t>Vogt Doris</t>
  </si>
  <si>
    <t>Dellert Arno</t>
  </si>
  <si>
    <t>Gstall Heinz</t>
  </si>
  <si>
    <t>Manhart Robert</t>
  </si>
  <si>
    <t>Rott Peter</t>
  </si>
  <si>
    <t>Stidl Didi</t>
  </si>
  <si>
    <t>Stidl Eva</t>
  </si>
  <si>
    <t>Venz Wolfgang</t>
  </si>
  <si>
    <t>Wasserbauer Walter</t>
  </si>
  <si>
    <t>Augustin Klaus</t>
  </si>
  <si>
    <t>Feichtinger Kurt</t>
  </si>
  <si>
    <t>Hrabak Franz</t>
  </si>
  <si>
    <t>Leonhadsberger Emmerich</t>
  </si>
  <si>
    <t>Mader Walter</t>
  </si>
  <si>
    <t>Riebel Otmar</t>
  </si>
  <si>
    <t>Bernsteiner Christian</t>
  </si>
  <si>
    <t>Fischer Richard</t>
  </si>
  <si>
    <t>Fuchs Ernst</t>
  </si>
  <si>
    <t>Kirmann Ferdinand</t>
  </si>
  <si>
    <t>Prückner Gerhard</t>
  </si>
  <si>
    <t>Schwindl Helmut</t>
  </si>
  <si>
    <t>Tisch Karl</t>
  </si>
  <si>
    <t>Wagner Christian</t>
  </si>
  <si>
    <t>Eisler Rudolf</t>
  </si>
  <si>
    <t>Fritsch Karl</t>
  </si>
  <si>
    <t>Führer Manfred</t>
  </si>
  <si>
    <t>Haller Johann</t>
  </si>
  <si>
    <t>Höfer Hans</t>
  </si>
  <si>
    <t>Holzer Walter</t>
  </si>
  <si>
    <t>Pointner Fritz</t>
  </si>
  <si>
    <t>Scheiterer Herbert</t>
  </si>
  <si>
    <t>Steiner Hans</t>
  </si>
  <si>
    <t>Streicher Herbert</t>
  </si>
  <si>
    <t>Taurock Johann</t>
  </si>
  <si>
    <t>Buzin Karl</t>
  </si>
  <si>
    <t>Buzin Manfred</t>
  </si>
  <si>
    <t>Maierhofer Doris</t>
  </si>
  <si>
    <t>Maierhofer Martin</t>
  </si>
  <si>
    <t>Mayer Josef</t>
  </si>
  <si>
    <t>Postl Günther</t>
  </si>
  <si>
    <t>Sauer Thomas</t>
  </si>
  <si>
    <t>Schuhmann Hannes</t>
  </si>
  <si>
    <t>Stockinger Wilhelm</t>
  </si>
  <si>
    <t>Bauer Josef</t>
  </si>
  <si>
    <t>Fischer Michael</t>
  </si>
  <si>
    <t>Glanz Karl</t>
  </si>
  <si>
    <t>Müller Günter</t>
  </si>
  <si>
    <t>Scheibreithner Stefan</t>
  </si>
  <si>
    <t>Tuschel Johann</t>
  </si>
  <si>
    <t>Wagner Heinz</t>
  </si>
  <si>
    <t>Doleschal Walter</t>
  </si>
  <si>
    <t>Kantner Gerhard</t>
  </si>
  <si>
    <t>Nather Pauli</t>
  </si>
  <si>
    <t>Ronge Gerhard</t>
  </si>
  <si>
    <t>Benold Renate</t>
  </si>
  <si>
    <t>Bröthaler Raimund</t>
  </si>
  <si>
    <t>Hansmann Helmut</t>
  </si>
  <si>
    <t>Ramsauer Andreas</t>
  </si>
  <si>
    <t>Widowitz Heinz</t>
  </si>
  <si>
    <t>Widowitz Silvia</t>
  </si>
  <si>
    <t>Peböck Gertrude</t>
  </si>
  <si>
    <t>Adensam Christoph</t>
  </si>
  <si>
    <t>Stummer Lorenz</t>
  </si>
  <si>
    <t>Neuteufel Josef</t>
  </si>
  <si>
    <t>Golubich Uschi</t>
  </si>
  <si>
    <t>Floh Gerhard</t>
  </si>
  <si>
    <t>Schneps Gerhard</t>
  </si>
  <si>
    <t>Lohschmid Wolfgang</t>
  </si>
  <si>
    <t>Rieth Leo</t>
  </si>
  <si>
    <t>Brandstetter Wolfgang</t>
  </si>
  <si>
    <t>Kahr Franz</t>
  </si>
  <si>
    <t>Kuffner Heinz</t>
  </si>
  <si>
    <t>Polizer Otto</t>
  </si>
  <si>
    <t>Sterz Franz</t>
  </si>
  <si>
    <t>Wimmer Rene</t>
  </si>
  <si>
    <t>Bertsch Michael</t>
  </si>
  <si>
    <t>Czeschka Robert</t>
  </si>
  <si>
    <t>Danzinger Johann</t>
  </si>
  <si>
    <t>Gmeiner Josef</t>
  </si>
  <si>
    <t>Grestenberger Helmuth</t>
  </si>
  <si>
    <t>Berger Rudolf</t>
  </si>
  <si>
    <t>Kain Karl</t>
  </si>
  <si>
    <t>Petz Martin</t>
  </si>
  <si>
    <t>Eni</t>
  </si>
  <si>
    <t>Ulrich Herbert</t>
  </si>
  <si>
    <t>Fuchs Peter</t>
  </si>
  <si>
    <t>Haas Karl</t>
  </si>
  <si>
    <t>Laa Fritz</t>
  </si>
  <si>
    <t>Fuhrmann Franz</t>
  </si>
  <si>
    <t>Wittek Michael</t>
  </si>
  <si>
    <t>Klausgraber Alfred</t>
  </si>
  <si>
    <t>Hofbauer Fritz</t>
  </si>
  <si>
    <t>Jaunecker Gerhard</t>
  </si>
  <si>
    <t>Tiefenbacher Sylvia</t>
  </si>
  <si>
    <t>Sommer Hannes</t>
  </si>
  <si>
    <t>Müller Helmut</t>
  </si>
  <si>
    <t>Blaich Josef</t>
  </si>
  <si>
    <t>Peböck Fredi</t>
  </si>
  <si>
    <t>Bauer Gerhard</t>
  </si>
  <si>
    <t>Bernsteiner Leopold</t>
  </si>
  <si>
    <t>Schreiber Josef</t>
  </si>
  <si>
    <t>Brandstetter Ernst</t>
  </si>
  <si>
    <t>Krapp Susanne</t>
  </si>
  <si>
    <t>Schuster Karl</t>
  </si>
  <si>
    <t>Montscher Otto</t>
  </si>
  <si>
    <t>Mayer Hannes</t>
  </si>
  <si>
    <t>Koller Gerhard</t>
  </si>
  <si>
    <t>Mayer Ernst</t>
  </si>
  <si>
    <t>Spieler, die weniger als 50% der Spiele gespielt haben</t>
  </si>
  <si>
    <t>In der Rangliste sind nur Spieler, die mindestens 50% der Spiele ( = 6 Einsätze oder mehr) gespielt haben</t>
  </si>
  <si>
    <t>Berger Christian</t>
  </si>
  <si>
    <t>Schlesinger Erich</t>
  </si>
  <si>
    <t>Cech Anton</t>
  </si>
  <si>
    <t>Höfling Alexander</t>
  </si>
  <si>
    <t>Spitzer Johann</t>
  </si>
  <si>
    <t>Göschl Karl</t>
  </si>
  <si>
    <t>Mandl Manfred</t>
  </si>
  <si>
    <t>Fuchs Ludwig</t>
  </si>
  <si>
    <t>Berwein Margit</t>
  </si>
  <si>
    <t xml:space="preserve">13. R </t>
  </si>
  <si>
    <t>14. R</t>
  </si>
  <si>
    <t>Peschek Franz</t>
  </si>
  <si>
    <t>Höllmüller Kurt</t>
  </si>
  <si>
    <t>Kugler Johann</t>
  </si>
  <si>
    <t>Molzer Günther</t>
  </si>
  <si>
    <t>ASC Marathon</t>
  </si>
  <si>
    <t>Pazelt Roland</t>
  </si>
  <si>
    <t>Litschauer Leopold</t>
  </si>
  <si>
    <t>Koubek Irmgard</t>
  </si>
  <si>
    <t>Steindl Günter</t>
  </si>
  <si>
    <t>Weber Harald</t>
  </si>
  <si>
    <t>Cech Georg</t>
  </si>
  <si>
    <t>Berger Gottfried</t>
  </si>
  <si>
    <t>Eberhart Jürgen</t>
  </si>
  <si>
    <t>Glöckl Klaus</t>
  </si>
  <si>
    <t>Horniatschek Paul</t>
  </si>
  <si>
    <t>Hrabak Gerhard</t>
  </si>
  <si>
    <t>Kalchschmid Erich</t>
  </si>
  <si>
    <t>Kaspar Christian</t>
  </si>
  <si>
    <t>Kreiner Gerald</t>
  </si>
  <si>
    <t>Mayerhuber Helmut</t>
  </si>
  <si>
    <t>Motyka Otto</t>
  </si>
  <si>
    <t>Mundsperger Helmut</t>
  </si>
  <si>
    <t>Oppenauer Rudolf</t>
  </si>
  <si>
    <t>Pascher Andreas</t>
  </si>
  <si>
    <t>Roschitz Rudolf</t>
  </si>
  <si>
    <t xml:space="preserve">Roschitz Thomas </t>
  </si>
  <si>
    <t>Zainzinger Franz</t>
  </si>
  <si>
    <t>Pablovich Igor</t>
  </si>
  <si>
    <t>Amon Franz</t>
  </si>
  <si>
    <t>Putz Wolfgang</t>
  </si>
  <si>
    <t>Brunnhuber Walter</t>
  </si>
  <si>
    <t>Pudgar Robert</t>
  </si>
  <si>
    <t>Mühl Herbert</t>
  </si>
  <si>
    <t>Riefenthaler Manfred</t>
  </si>
  <si>
    <t>Fuchs Ronald</t>
  </si>
  <si>
    <t>Mach Manuela</t>
  </si>
  <si>
    <t>Brait Josef</t>
  </si>
  <si>
    <t>Stummer Herbert</t>
  </si>
  <si>
    <t>Bader Josef</t>
  </si>
  <si>
    <t>Hawelöcker Günther</t>
  </si>
  <si>
    <t>Weber Johann</t>
  </si>
  <si>
    <t>Kirschenhofer Franz</t>
  </si>
  <si>
    <t>KORNEUBURGER Schnapsermeisterschaft 2017/ 2018</t>
  </si>
  <si>
    <t>Ott Anton</t>
  </si>
  <si>
    <t>Mühl Johann</t>
  </si>
  <si>
    <t>Eisler Harry</t>
  </si>
  <si>
    <t>Königsberger Thomas</t>
  </si>
  <si>
    <t>Kondor Stefan</t>
  </si>
  <si>
    <t>Schubert Richard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</si>
</sst>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2"/>
      <name val="Calibri"/>
      <family val="2"/>
      <scheme val="minor"/>
    </font>
    <font>
      <b/>
      <sz val="16"/>
      <color indexed="1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name val="Arial"/>
    </font>
  </fonts>
  <fills count="5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10"/>
      </right>
      <top/>
      <bottom style="thin">
        <color indexed="64"/>
      </bottom>
      <diagonal/>
    </border>
    <border>
      <left/>
      <right style="thin">
        <color indexed="10"/>
      </right>
      <top/>
      <bottom style="thin">
        <color indexed="64"/>
      </bottom>
      <diagonal/>
    </border>
    <border>
      <left style="thin">
        <color indexed="10"/>
      </left>
      <right style="dotted">
        <color indexed="1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10"/>
      </right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dotted">
        <color indexed="1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10"/>
      </right>
      <top/>
      <bottom style="thin">
        <color indexed="64"/>
      </bottom>
      <diagonal/>
    </border>
    <border>
      <left/>
      <right style="dotted">
        <color indexed="1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10"/>
      </right>
      <top style="medium">
        <color indexed="64"/>
      </top>
      <bottom style="thin">
        <color indexed="64"/>
      </bottom>
      <diagonal/>
    </border>
    <border>
      <left style="thin">
        <color indexed="1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10"/>
      </right>
      <top style="thin">
        <color indexed="64"/>
      </top>
      <bottom/>
      <diagonal/>
    </border>
    <border>
      <left style="thin">
        <color indexed="10"/>
      </left>
      <right style="dotted">
        <color indexed="1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otted">
        <color indexed="1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5">
    <xf numFmtId="0" fontId="0" fillId="0" borderId="0"/>
    <xf numFmtId="16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9" applyNumberFormat="0" applyFill="0" applyAlignment="0" applyProtection="0"/>
    <xf numFmtId="0" fontId="9" fillId="0" borderId="40" applyNumberFormat="0" applyFill="0" applyAlignment="0" applyProtection="0"/>
    <xf numFmtId="0" fontId="10" fillId="0" borderId="41" applyNumberFormat="0" applyFill="0" applyAlignment="0" applyProtection="0"/>
    <xf numFmtId="0" fontId="10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42" applyNumberFormat="0" applyAlignment="0" applyProtection="0"/>
    <xf numFmtId="0" fontId="15" fillId="22" borderId="43" applyNumberFormat="0" applyAlignment="0" applyProtection="0"/>
    <xf numFmtId="0" fontId="16" fillId="22" borderId="42" applyNumberFormat="0" applyAlignment="0" applyProtection="0"/>
    <xf numFmtId="0" fontId="17" fillId="0" borderId="44" applyNumberFormat="0" applyFill="0" applyAlignment="0" applyProtection="0"/>
    <xf numFmtId="0" fontId="18" fillId="23" borderId="4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47" applyNumberFormat="0" applyFill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22" fillId="48" borderId="0" applyNumberFormat="0" applyBorder="0" applyAlignment="0" applyProtection="0"/>
    <xf numFmtId="0" fontId="1" fillId="0" borderId="0"/>
    <xf numFmtId="0" fontId="1" fillId="24" borderId="46" applyNumberFormat="0" applyFont="0" applyAlignment="0" applyProtection="0"/>
    <xf numFmtId="164" fontId="24" fillId="0" borderId="0" applyFont="0" applyFill="0" applyBorder="0" applyAlignment="0" applyProtection="0"/>
  </cellStyleXfs>
  <cellXfs count="185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2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4" borderId="6" xfId="0" applyFont="1" applyFill="1" applyBorder="1" applyAlignment="1" applyProtection="1">
      <alignment horizontal="center"/>
      <protection locked="0"/>
    </xf>
    <xf numFmtId="0" fontId="3" fillId="4" borderId="7" xfId="0" applyFont="1" applyFill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4" borderId="8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2" fontId="3" fillId="3" borderId="12" xfId="0" applyNumberFormat="1" applyFont="1" applyFill="1" applyBorder="1" applyAlignment="1">
      <alignment horizontal="center"/>
    </xf>
    <xf numFmtId="0" fontId="3" fillId="4" borderId="13" xfId="0" applyFont="1" applyFill="1" applyBorder="1" applyAlignment="1" applyProtection="1">
      <alignment horizontal="center"/>
      <protection locked="0"/>
    </xf>
    <xf numFmtId="0" fontId="3" fillId="4" borderId="14" xfId="0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4" fillId="3" borderId="21" xfId="0" applyFont="1" applyFill="1" applyBorder="1" applyAlignment="1">
      <alignment horizontal="center"/>
    </xf>
    <xf numFmtId="0" fontId="3" fillId="4" borderId="22" xfId="0" applyFont="1" applyFill="1" applyBorder="1" applyAlignment="1" applyProtection="1">
      <alignment horizontal="center"/>
      <protection locked="0"/>
    </xf>
    <xf numFmtId="0" fontId="3" fillId="4" borderId="23" xfId="0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Alignment="1"/>
    <xf numFmtId="0" fontId="5" fillId="0" borderId="0" xfId="0" applyFont="1" applyAlignment="1">
      <alignment horizontal="left"/>
    </xf>
    <xf numFmtId="0" fontId="4" fillId="2" borderId="24" xfId="0" applyFont="1" applyFill="1" applyBorder="1" applyAlignment="1" applyProtection="1">
      <alignment vertical="center"/>
      <protection locked="0"/>
    </xf>
    <xf numFmtId="0" fontId="3" fillId="2" borderId="25" xfId="0" quotePrefix="1" applyFont="1" applyFill="1" applyBorder="1" applyAlignment="1" applyProtection="1">
      <alignment horizontal="center"/>
      <protection locked="0"/>
    </xf>
    <xf numFmtId="0" fontId="3" fillId="2" borderId="26" xfId="0" quotePrefix="1" applyFont="1" applyFill="1" applyBorder="1" applyAlignment="1" applyProtection="1">
      <alignment horizontal="center"/>
      <protection locked="0"/>
    </xf>
    <xf numFmtId="0" fontId="3" fillId="2" borderId="27" xfId="0" quotePrefix="1" applyFont="1" applyFill="1" applyBorder="1" applyAlignment="1" applyProtection="1">
      <alignment horizontal="center"/>
      <protection locked="0"/>
    </xf>
    <xf numFmtId="0" fontId="3" fillId="2" borderId="28" xfId="0" quotePrefix="1" applyFont="1" applyFill="1" applyBorder="1" applyAlignment="1" applyProtection="1">
      <alignment horizontal="center"/>
      <protection locked="0"/>
    </xf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49" fontId="3" fillId="3" borderId="20" xfId="0" applyNumberFormat="1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2" fontId="3" fillId="3" borderId="31" xfId="0" applyNumberFormat="1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0" fontId="4" fillId="2" borderId="32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3" borderId="33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4" fillId="2" borderId="35" xfId="0" applyFont="1" applyFill="1" applyBorder="1" applyAlignment="1" applyProtection="1">
      <alignment horizontal="center"/>
      <protection locked="0"/>
    </xf>
    <xf numFmtId="0" fontId="4" fillId="2" borderId="36" xfId="0" applyFont="1" applyFill="1" applyBorder="1" applyAlignment="1" applyProtection="1">
      <alignment horizontal="center"/>
      <protection locked="0"/>
    </xf>
    <xf numFmtId="0" fontId="4" fillId="2" borderId="37" xfId="0" applyFont="1" applyFill="1" applyBorder="1" applyAlignment="1" applyProtection="1">
      <alignment horizontal="center"/>
      <protection locked="0"/>
    </xf>
    <xf numFmtId="0" fontId="4" fillId="2" borderId="38" xfId="0" applyFont="1" applyFill="1" applyBorder="1" applyAlignment="1" applyProtection="1">
      <alignment horizontal="center"/>
      <protection locked="0"/>
    </xf>
    <xf numFmtId="0" fontId="3" fillId="5" borderId="4" xfId="0" applyFont="1" applyFill="1" applyBorder="1" applyAlignment="1" applyProtection="1">
      <alignment horizontal="center"/>
      <protection locked="0"/>
    </xf>
    <xf numFmtId="0" fontId="3" fillId="5" borderId="5" xfId="0" applyFont="1" applyFill="1" applyBorder="1" applyAlignment="1">
      <alignment horizontal="left"/>
    </xf>
    <xf numFmtId="0" fontId="3" fillId="6" borderId="4" xfId="0" applyFont="1" applyFill="1" applyBorder="1" applyAlignment="1" applyProtection="1">
      <alignment horizontal="center"/>
      <protection locked="0"/>
    </xf>
    <xf numFmtId="0" fontId="3" fillId="6" borderId="5" xfId="0" applyFont="1" applyFill="1" applyBorder="1" applyAlignment="1">
      <alignment horizontal="left"/>
    </xf>
    <xf numFmtId="0" fontId="3" fillId="7" borderId="5" xfId="0" applyFont="1" applyFill="1" applyBorder="1" applyAlignment="1">
      <alignment horizontal="left"/>
    </xf>
    <xf numFmtId="0" fontId="3" fillId="8" borderId="4" xfId="0" applyFont="1" applyFill="1" applyBorder="1" applyAlignment="1" applyProtection="1">
      <alignment horizontal="center"/>
      <protection locked="0"/>
    </xf>
    <xf numFmtId="0" fontId="3" fillId="8" borderId="5" xfId="0" applyFont="1" applyFill="1" applyBorder="1" applyAlignment="1">
      <alignment horizontal="left"/>
    </xf>
    <xf numFmtId="0" fontId="3" fillId="9" borderId="4" xfId="0" applyFont="1" applyFill="1" applyBorder="1" applyAlignment="1" applyProtection="1">
      <alignment horizontal="center"/>
      <protection locked="0"/>
    </xf>
    <xf numFmtId="0" fontId="3" fillId="9" borderId="5" xfId="0" applyFont="1" applyFill="1" applyBorder="1" applyAlignment="1">
      <alignment horizontal="left"/>
    </xf>
    <xf numFmtId="0" fontId="3" fillId="10" borderId="4" xfId="0" applyFont="1" applyFill="1" applyBorder="1" applyAlignment="1" applyProtection="1">
      <alignment horizontal="center"/>
      <protection locked="0"/>
    </xf>
    <xf numFmtId="0" fontId="3" fillId="10" borderId="5" xfId="0" applyFont="1" applyFill="1" applyBorder="1" applyAlignment="1">
      <alignment horizontal="left"/>
    </xf>
    <xf numFmtId="0" fontId="3" fillId="11" borderId="4" xfId="0" applyFont="1" applyFill="1" applyBorder="1" applyAlignment="1" applyProtection="1">
      <alignment horizontal="center"/>
      <protection locked="0"/>
    </xf>
    <xf numFmtId="0" fontId="3" fillId="11" borderId="5" xfId="0" applyFont="1" applyFill="1" applyBorder="1" applyAlignment="1">
      <alignment horizontal="left"/>
    </xf>
    <xf numFmtId="0" fontId="3" fillId="12" borderId="5" xfId="0" applyFont="1" applyFill="1" applyBorder="1" applyAlignment="1">
      <alignment horizontal="left"/>
    </xf>
    <xf numFmtId="0" fontId="3" fillId="12" borderId="4" xfId="0" applyFont="1" applyFill="1" applyBorder="1" applyAlignment="1" applyProtection="1">
      <alignment horizontal="center"/>
      <protection locked="0"/>
    </xf>
    <xf numFmtId="0" fontId="3" fillId="13" borderId="5" xfId="0" applyFont="1" applyFill="1" applyBorder="1" applyAlignment="1">
      <alignment horizontal="left"/>
    </xf>
    <xf numFmtId="0" fontId="3" fillId="13" borderId="4" xfId="0" applyFont="1" applyFill="1" applyBorder="1" applyAlignment="1" applyProtection="1">
      <alignment horizontal="center"/>
      <protection locked="0"/>
    </xf>
    <xf numFmtId="0" fontId="3" fillId="14" borderId="4" xfId="0" applyFont="1" applyFill="1" applyBorder="1" applyAlignment="1" applyProtection="1">
      <alignment horizontal="center"/>
      <protection locked="0"/>
    </xf>
    <xf numFmtId="0" fontId="3" fillId="14" borderId="5" xfId="0" applyFont="1" applyFill="1" applyBorder="1" applyAlignment="1">
      <alignment horizontal="left"/>
    </xf>
    <xf numFmtId="0" fontId="3" fillId="15" borderId="4" xfId="0" applyFont="1" applyFill="1" applyBorder="1" applyAlignment="1" applyProtection="1">
      <alignment horizontal="center"/>
      <protection locked="0"/>
    </xf>
    <xf numFmtId="0" fontId="3" fillId="15" borderId="5" xfId="0" applyFont="1" applyFill="1" applyBorder="1" applyAlignment="1">
      <alignment horizontal="left"/>
    </xf>
    <xf numFmtId="0" fontId="3" fillId="16" borderId="4" xfId="0" applyFont="1" applyFill="1" applyBorder="1" applyAlignment="1" applyProtection="1">
      <alignment horizontal="center"/>
      <protection locked="0"/>
    </xf>
    <xf numFmtId="0" fontId="3" fillId="16" borderId="5" xfId="0" applyFont="1" applyFill="1" applyBorder="1" applyAlignment="1">
      <alignment horizontal="left"/>
    </xf>
    <xf numFmtId="0" fontId="3" fillId="17" borderId="4" xfId="0" applyFont="1" applyFill="1" applyBorder="1" applyAlignment="1" applyProtection="1">
      <alignment horizontal="center"/>
      <protection locked="0"/>
    </xf>
    <xf numFmtId="0" fontId="3" fillId="17" borderId="5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3" fillId="4" borderId="50" xfId="0" applyFont="1" applyFill="1" applyBorder="1" applyAlignment="1" applyProtection="1">
      <alignment horizontal="center"/>
      <protection locked="0"/>
    </xf>
    <xf numFmtId="0" fontId="3" fillId="0" borderId="51" xfId="0" applyFont="1" applyBorder="1" applyAlignment="1" applyProtection="1">
      <alignment horizontal="center"/>
      <protection locked="0"/>
    </xf>
    <xf numFmtId="0" fontId="3" fillId="0" borderId="50" xfId="0" applyFont="1" applyBorder="1" applyAlignment="1" applyProtection="1">
      <alignment horizontal="center"/>
      <protection locked="0"/>
    </xf>
    <xf numFmtId="0" fontId="3" fillId="4" borderId="51" xfId="0" applyFont="1" applyFill="1" applyBorder="1" applyAlignment="1" applyProtection="1">
      <alignment horizontal="center"/>
      <protection locked="0"/>
    </xf>
    <xf numFmtId="0" fontId="3" fillId="0" borderId="52" xfId="0" applyFont="1" applyBorder="1" applyAlignment="1" applyProtection="1">
      <alignment horizontal="center"/>
      <protection locked="0"/>
    </xf>
    <xf numFmtId="0" fontId="3" fillId="4" borderId="53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49" borderId="4" xfId="0" applyFont="1" applyFill="1" applyBorder="1" applyAlignment="1" applyProtection="1">
      <alignment horizontal="center"/>
      <protection locked="0"/>
    </xf>
    <xf numFmtId="0" fontId="3" fillId="49" borderId="5" xfId="0" applyFont="1" applyFill="1" applyBorder="1" applyAlignment="1">
      <alignment horizontal="left"/>
    </xf>
    <xf numFmtId="0" fontId="3" fillId="7" borderId="4" xfId="0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5" xfId="0" applyFont="1" applyBorder="1" applyAlignment="1" applyProtection="1">
      <alignment horizontal="center"/>
    </xf>
    <xf numFmtId="0" fontId="3" fillId="4" borderId="14" xfId="0" applyFont="1" applyFill="1" applyBorder="1" applyAlignment="1" applyProtection="1">
      <alignment horizontal="center"/>
    </xf>
    <xf numFmtId="0" fontId="3" fillId="0" borderId="31" xfId="0" applyFont="1" applyBorder="1" applyAlignment="1" applyProtection="1">
      <alignment horizontal="center"/>
    </xf>
    <xf numFmtId="0" fontId="3" fillId="0" borderId="54" xfId="0" applyFont="1" applyBorder="1" applyAlignment="1">
      <alignment horizontal="left"/>
    </xf>
    <xf numFmtId="0" fontId="3" fillId="0" borderId="5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/>
    <xf numFmtId="0" fontId="3" fillId="0" borderId="31" xfId="0" applyFont="1" applyBorder="1" applyAlignment="1">
      <alignment horizontal="center"/>
    </xf>
    <xf numFmtId="0" fontId="3" fillId="13" borderId="54" xfId="0" applyFont="1" applyFill="1" applyBorder="1" applyAlignment="1">
      <alignment horizontal="left"/>
    </xf>
    <xf numFmtId="0" fontId="3" fillId="13" borderId="54" xfId="0" applyFont="1" applyFill="1" applyBorder="1" applyAlignment="1" applyProtection="1">
      <alignment horizontal="center"/>
      <protection locked="0"/>
    </xf>
    <xf numFmtId="0" fontId="3" fillId="7" borderId="12" xfId="0" applyFont="1" applyFill="1" applyBorder="1" applyAlignment="1" applyProtection="1">
      <alignment horizontal="center"/>
      <protection locked="0"/>
    </xf>
    <xf numFmtId="0" fontId="3" fillId="5" borderId="12" xfId="0" applyFont="1" applyFill="1" applyBorder="1" applyAlignment="1" applyProtection="1">
      <alignment horizontal="center"/>
      <protection locked="0"/>
    </xf>
    <xf numFmtId="0" fontId="3" fillId="12" borderId="54" xfId="0" applyFont="1" applyFill="1" applyBorder="1" applyAlignment="1">
      <alignment horizontal="left"/>
    </xf>
    <xf numFmtId="0" fontId="3" fillId="15" borderId="54" xfId="0" applyFont="1" applyFill="1" applyBorder="1" applyAlignment="1">
      <alignment horizontal="left"/>
    </xf>
    <xf numFmtId="0" fontId="3" fillId="15" borderId="54" xfId="0" applyFont="1" applyFill="1" applyBorder="1" applyAlignment="1" applyProtection="1">
      <alignment horizontal="center"/>
      <protection locked="0"/>
    </xf>
    <xf numFmtId="0" fontId="3" fillId="14" borderId="12" xfId="0" applyFont="1" applyFill="1" applyBorder="1" applyAlignment="1" applyProtection="1">
      <alignment horizontal="center"/>
      <protection locked="0"/>
    </xf>
    <xf numFmtId="0" fontId="23" fillId="4" borderId="13" xfId="0" applyFont="1" applyFill="1" applyBorder="1" applyAlignment="1" applyProtection="1">
      <alignment horizontal="center"/>
      <protection locked="0"/>
    </xf>
    <xf numFmtId="0" fontId="3" fillId="16" borderId="5" xfId="0" applyFont="1" applyFill="1" applyBorder="1" applyAlignment="1" applyProtection="1">
      <alignment horizontal="center"/>
      <protection locked="0"/>
    </xf>
    <xf numFmtId="0" fontId="3" fillId="50" borderId="5" xfId="0" applyFont="1" applyFill="1" applyBorder="1" applyAlignment="1">
      <alignment horizontal="center"/>
    </xf>
    <xf numFmtId="0" fontId="3" fillId="50" borderId="5" xfId="0" applyFont="1" applyFill="1" applyBorder="1" applyAlignment="1" applyProtection="1">
      <alignment horizontal="center"/>
    </xf>
    <xf numFmtId="0" fontId="3" fillId="50" borderId="13" xfId="0" applyFont="1" applyFill="1" applyBorder="1" applyAlignment="1">
      <alignment horizontal="center"/>
    </xf>
    <xf numFmtId="0" fontId="3" fillId="50" borderId="2" xfId="0" applyFont="1" applyFill="1" applyBorder="1" applyAlignment="1">
      <alignment horizontal="center"/>
    </xf>
    <xf numFmtId="0" fontId="0" fillId="50" borderId="3" xfId="0" applyFill="1" applyBorder="1"/>
    <xf numFmtId="0" fontId="3" fillId="50" borderId="31" xfId="0" applyFont="1" applyFill="1" applyBorder="1" applyAlignment="1">
      <alignment horizontal="center"/>
    </xf>
    <xf numFmtId="0" fontId="3" fillId="50" borderId="0" xfId="0" applyFont="1" applyFill="1" applyAlignment="1">
      <alignment horizontal="center"/>
    </xf>
    <xf numFmtId="0" fontId="3" fillId="7" borderId="54" xfId="0" applyFont="1" applyFill="1" applyBorder="1" applyAlignment="1">
      <alignment horizontal="left"/>
    </xf>
    <xf numFmtId="0" fontId="3" fillId="7" borderId="54" xfId="0" applyFont="1" applyFill="1" applyBorder="1" applyAlignment="1" applyProtection="1">
      <alignment horizontal="center"/>
      <protection locked="0"/>
    </xf>
    <xf numFmtId="0" fontId="3" fillId="16" borderId="12" xfId="0" applyFont="1" applyFill="1" applyBorder="1" applyAlignment="1" applyProtection="1">
      <alignment horizontal="center"/>
      <protection locked="0"/>
    </xf>
    <xf numFmtId="0" fontId="3" fillId="49" borderId="5" xfId="0" applyFont="1" applyFill="1" applyBorder="1" applyAlignment="1" applyProtection="1">
      <alignment horizontal="center"/>
      <protection locked="0"/>
    </xf>
    <xf numFmtId="0" fontId="3" fillId="49" borderId="4" xfId="0" applyFont="1" applyFill="1" applyBorder="1" applyAlignment="1">
      <alignment horizontal="left"/>
    </xf>
    <xf numFmtId="0" fontId="3" fillId="16" borderId="54" xfId="0" applyFont="1" applyFill="1" applyBorder="1" applyAlignment="1">
      <alignment horizontal="left"/>
    </xf>
    <xf numFmtId="0" fontId="3" fillId="13" borderId="5" xfId="0" applyFont="1" applyFill="1" applyBorder="1" applyAlignment="1" applyProtection="1">
      <alignment horizontal="center"/>
      <protection locked="0"/>
    </xf>
    <xf numFmtId="0" fontId="3" fillId="8" borderId="12" xfId="0" applyFont="1" applyFill="1" applyBorder="1" applyAlignment="1" applyProtection="1">
      <alignment horizontal="center"/>
      <protection locked="0"/>
    </xf>
    <xf numFmtId="0" fontId="3" fillId="13" borderId="31" xfId="0" applyFont="1" applyFill="1" applyBorder="1" applyAlignment="1" applyProtection="1">
      <alignment horizontal="center"/>
      <protection locked="0"/>
    </xf>
    <xf numFmtId="0" fontId="3" fillId="12" borderId="12" xfId="0" applyFont="1" applyFill="1" applyBorder="1" applyAlignment="1" applyProtection="1">
      <alignment horizontal="center"/>
      <protection locked="0"/>
    </xf>
    <xf numFmtId="0" fontId="3" fillId="11" borderId="49" xfId="0" applyFont="1" applyFill="1" applyBorder="1" applyAlignment="1">
      <alignment horizontal="left"/>
    </xf>
    <xf numFmtId="0" fontId="3" fillId="11" borderId="48" xfId="0" applyFont="1" applyFill="1" applyBorder="1" applyAlignment="1" applyProtection="1">
      <alignment horizontal="center"/>
      <protection locked="0"/>
    </xf>
    <xf numFmtId="0" fontId="3" fillId="14" borderId="5" xfId="0" applyFont="1" applyFill="1" applyBorder="1" applyAlignment="1" applyProtection="1">
      <alignment horizontal="center"/>
      <protection locked="0"/>
    </xf>
    <xf numFmtId="0" fontId="3" fillId="11" borderId="5" xfId="0" applyFont="1" applyFill="1" applyBorder="1" applyAlignment="1" applyProtection="1">
      <alignment horizontal="center"/>
      <protection locked="0"/>
    </xf>
    <xf numFmtId="0" fontId="3" fillId="6" borderId="5" xfId="0" applyFont="1" applyFill="1" applyBorder="1" applyAlignment="1" applyProtection="1">
      <alignment horizontal="center"/>
      <protection locked="0"/>
    </xf>
    <xf numFmtId="0" fontId="3" fillId="5" borderId="5" xfId="0" applyFont="1" applyFill="1" applyBorder="1" applyAlignment="1" applyProtection="1">
      <alignment horizontal="center"/>
      <protection locked="0"/>
    </xf>
    <xf numFmtId="0" fontId="3" fillId="15" borderId="4" xfId="0" applyFont="1" applyFill="1" applyBorder="1" applyAlignment="1">
      <alignment horizontal="left"/>
    </xf>
    <xf numFmtId="0" fontId="3" fillId="12" borderId="56" xfId="0" applyFont="1" applyFill="1" applyBorder="1" applyAlignment="1" applyProtection="1">
      <alignment horizontal="center"/>
      <protection locked="0"/>
    </xf>
    <xf numFmtId="0" fontId="3" fillId="5" borderId="54" xfId="0" applyFont="1" applyFill="1" applyBorder="1" applyAlignment="1">
      <alignment horizontal="left"/>
    </xf>
    <xf numFmtId="0" fontId="3" fillId="5" borderId="54" xfId="0" applyFont="1" applyFill="1" applyBorder="1" applyAlignment="1" applyProtection="1">
      <alignment horizontal="center"/>
      <protection locked="0"/>
    </xf>
    <xf numFmtId="0" fontId="3" fillId="11" borderId="54" xfId="0" applyFont="1" applyFill="1" applyBorder="1" applyAlignment="1">
      <alignment horizontal="left"/>
    </xf>
    <xf numFmtId="0" fontId="3" fillId="11" borderId="54" xfId="0" applyFont="1" applyFill="1" applyBorder="1" applyAlignment="1" applyProtection="1">
      <alignment horizontal="center"/>
      <protection locked="0"/>
    </xf>
    <xf numFmtId="0" fontId="3" fillId="14" borderId="54" xfId="0" applyFont="1" applyFill="1" applyBorder="1" applyAlignment="1">
      <alignment horizontal="left"/>
    </xf>
    <xf numFmtId="0" fontId="3" fillId="14" borderId="54" xfId="0" applyFont="1" applyFill="1" applyBorder="1" applyAlignment="1" applyProtection="1">
      <alignment horizontal="center"/>
      <protection locked="0"/>
    </xf>
    <xf numFmtId="0" fontId="3" fillId="17" borderId="54" xfId="0" applyFont="1" applyFill="1" applyBorder="1" applyAlignment="1">
      <alignment horizontal="left"/>
    </xf>
    <xf numFmtId="0" fontId="3" fillId="17" borderId="54" xfId="0" applyFont="1" applyFill="1" applyBorder="1" applyAlignment="1" applyProtection="1">
      <alignment horizontal="center"/>
      <protection locked="0"/>
    </xf>
    <xf numFmtId="0" fontId="3" fillId="16" borderId="54" xfId="0" applyFont="1" applyFill="1" applyBorder="1" applyAlignment="1" applyProtection="1">
      <alignment horizontal="center"/>
      <protection locked="0"/>
    </xf>
    <xf numFmtId="0" fontId="3" fillId="6" borderId="12" xfId="0" applyFont="1" applyFill="1" applyBorder="1" applyAlignment="1" applyProtection="1">
      <alignment horizontal="center"/>
      <protection locked="0"/>
    </xf>
    <xf numFmtId="0" fontId="3" fillId="11" borderId="12" xfId="0" applyFont="1" applyFill="1" applyBorder="1" applyAlignment="1" applyProtection="1">
      <alignment horizontal="center"/>
      <protection locked="0"/>
    </xf>
    <xf numFmtId="0" fontId="3" fillId="13" borderId="12" xfId="0" applyFont="1" applyFill="1" applyBorder="1" applyAlignment="1" applyProtection="1">
      <alignment horizontal="center"/>
      <protection locked="0"/>
    </xf>
    <xf numFmtId="0" fontId="3" fillId="9" borderId="12" xfId="0" applyFont="1" applyFill="1" applyBorder="1" applyAlignment="1" applyProtection="1">
      <alignment horizontal="center"/>
      <protection locked="0"/>
    </xf>
    <xf numFmtId="0" fontId="3" fillId="15" borderId="12" xfId="0" applyFont="1" applyFill="1" applyBorder="1" applyAlignment="1" applyProtection="1">
      <alignment horizontal="center"/>
      <protection locked="0"/>
    </xf>
    <xf numFmtId="0" fontId="3" fillId="49" borderId="12" xfId="0" applyFont="1" applyFill="1" applyBorder="1" applyAlignment="1" applyProtection="1">
      <alignment horizontal="center"/>
      <protection locked="0"/>
    </xf>
    <xf numFmtId="0" fontId="3" fillId="17" borderId="4" xfId="0" applyFont="1" applyFill="1" applyBorder="1" applyAlignment="1">
      <alignment horizontal="left"/>
    </xf>
    <xf numFmtId="0" fontId="3" fillId="10" borderId="49" xfId="0" applyFont="1" applyFill="1" applyBorder="1" applyAlignment="1">
      <alignment horizontal="left"/>
    </xf>
    <xf numFmtId="0" fontId="3" fillId="13" borderId="48" xfId="0" applyFont="1" applyFill="1" applyBorder="1" applyAlignment="1">
      <alignment horizontal="left"/>
    </xf>
    <xf numFmtId="0" fontId="3" fillId="13" borderId="17" xfId="0" applyFont="1" applyFill="1" applyBorder="1" applyAlignment="1">
      <alignment horizontal="left"/>
    </xf>
    <xf numFmtId="0" fontId="3" fillId="13" borderId="19" xfId="0" applyFont="1" applyFill="1" applyBorder="1" applyAlignment="1" applyProtection="1">
      <alignment horizontal="center"/>
      <protection locked="0"/>
    </xf>
    <xf numFmtId="0" fontId="3" fillId="7" borderId="49" xfId="0" applyFont="1" applyFill="1" applyBorder="1" applyAlignment="1">
      <alignment horizontal="left"/>
    </xf>
    <xf numFmtId="0" fontId="3" fillId="8" borderId="49" xfId="0" applyFont="1" applyFill="1" applyBorder="1" applyAlignment="1">
      <alignment horizontal="left"/>
    </xf>
    <xf numFmtId="0" fontId="3" fillId="8" borderId="48" xfId="0" applyFont="1" applyFill="1" applyBorder="1" applyAlignment="1" applyProtection="1">
      <alignment horizontal="center"/>
      <protection locked="0"/>
    </xf>
    <xf numFmtId="0" fontId="3" fillId="14" borderId="4" xfId="0" applyFont="1" applyFill="1" applyBorder="1" applyAlignment="1">
      <alignment horizontal="left"/>
    </xf>
    <xf numFmtId="0" fontId="3" fillId="17" borderId="5" xfId="0" applyFont="1" applyFill="1" applyBorder="1" applyAlignment="1" applyProtection="1">
      <alignment horizontal="center"/>
      <protection locked="0"/>
    </xf>
    <xf numFmtId="0" fontId="3" fillId="9" borderId="4" xfId="0" applyFont="1" applyFill="1" applyBorder="1" applyAlignment="1">
      <alignment horizontal="left"/>
    </xf>
    <xf numFmtId="0" fontId="3" fillId="9" borderId="5" xfId="0" applyFont="1" applyFill="1" applyBorder="1" applyAlignment="1" applyProtection="1">
      <alignment horizontal="center"/>
      <protection locked="0"/>
    </xf>
    <xf numFmtId="0" fontId="3" fillId="11" borderId="4" xfId="0" applyFont="1" applyFill="1" applyBorder="1" applyAlignment="1">
      <alignment horizontal="left"/>
    </xf>
    <xf numFmtId="0" fontId="6" fillId="0" borderId="0" xfId="0" applyFont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3" fillId="6" borderId="55" xfId="0" applyFont="1" applyFill="1" applyBorder="1" applyAlignment="1">
      <alignment horizontal="left"/>
    </xf>
    <xf numFmtId="0" fontId="3" fillId="12" borderId="17" xfId="0" applyFont="1" applyFill="1" applyBorder="1" applyAlignment="1">
      <alignment horizontal="left"/>
    </xf>
    <xf numFmtId="0" fontId="3" fillId="12" borderId="57" xfId="0" applyFont="1" applyFill="1" applyBorder="1" applyAlignment="1" applyProtection="1">
      <alignment horizontal="center"/>
      <protection locked="0"/>
    </xf>
    <xf numFmtId="0" fontId="3" fillId="7" borderId="4" xfId="0" applyFont="1" applyFill="1" applyBorder="1" applyAlignment="1">
      <alignment horizontal="left"/>
    </xf>
    <xf numFmtId="0" fontId="3" fillId="10" borderId="4" xfId="0" applyFont="1" applyFill="1" applyBorder="1" applyAlignment="1">
      <alignment horizontal="left"/>
    </xf>
    <xf numFmtId="0" fontId="3" fillId="13" borderId="4" xfId="0" applyFont="1" applyFill="1" applyBorder="1" applyAlignment="1">
      <alignment horizontal="left"/>
    </xf>
    <xf numFmtId="0" fontId="3" fillId="49" borderId="49" xfId="0" applyFont="1" applyFill="1" applyBorder="1" applyAlignment="1">
      <alignment horizontal="left"/>
    </xf>
    <xf numFmtId="0" fontId="3" fillId="9" borderId="54" xfId="0" applyFont="1" applyFill="1" applyBorder="1" applyAlignment="1">
      <alignment horizontal="left"/>
    </xf>
    <xf numFmtId="0" fontId="3" fillId="7" borderId="55" xfId="0" applyFont="1" applyFill="1" applyBorder="1" applyAlignment="1">
      <alignment horizontal="left"/>
    </xf>
    <xf numFmtId="0" fontId="3" fillId="7" borderId="55" xfId="0" applyFont="1" applyFill="1" applyBorder="1" applyAlignment="1" applyProtection="1">
      <alignment horizontal="center"/>
      <protection locked="0"/>
    </xf>
    <xf numFmtId="0" fontId="3" fillId="15" borderId="5" xfId="0" applyFont="1" applyFill="1" applyBorder="1" applyAlignment="1" applyProtection="1">
      <alignment horizontal="center"/>
      <protection locked="0"/>
    </xf>
    <xf numFmtId="0" fontId="3" fillId="13" borderId="49" xfId="0" applyFont="1" applyFill="1" applyBorder="1" applyAlignment="1">
      <alignment horizontal="left"/>
    </xf>
    <xf numFmtId="0" fontId="3" fillId="10" borderId="48" xfId="0" applyFont="1" applyFill="1" applyBorder="1" applyAlignment="1" applyProtection="1">
      <alignment horizontal="center"/>
      <protection locked="0"/>
    </xf>
    <xf numFmtId="0" fontId="3" fillId="8" borderId="31" xfId="0" applyFont="1" applyFill="1" applyBorder="1" applyAlignment="1" applyProtection="1">
      <alignment horizontal="center"/>
      <protection locked="0"/>
    </xf>
  </cellXfs>
  <cellStyles count="45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7" builtinId="25" customBuiltin="1"/>
    <cellStyle name="Erklärender Text" xfId="16" builtinId="53" customBuiltin="1"/>
    <cellStyle name="Gut" xfId="7" builtinId="26" customBuiltin="1"/>
    <cellStyle name="Komma 2" xfId="1"/>
    <cellStyle name="Komma 3" xfId="44"/>
    <cellStyle name="Neutral" xfId="9" builtinId="28" customBuiltin="1"/>
    <cellStyle name="Notiz 2" xfId="43"/>
    <cellStyle name="Schlecht" xfId="8" builtinId="27" customBuiltin="1"/>
    <cellStyle name="Standard" xfId="0" builtinId="0"/>
    <cellStyle name="Standard 2" xfId="42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0"/>
  <tableStyles count="0" defaultTableStyle="TableStyleMedium9" defaultPivotStyle="PivotStyleLight16"/>
  <colors>
    <mruColors>
      <color rgb="FFFF5D37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8"/>
  <sheetViews>
    <sheetView tabSelected="1" zoomScale="114" zoomScaleNormal="114" workbookViewId="0">
      <selection activeCell="I15" sqref="I15"/>
    </sheetView>
  </sheetViews>
  <sheetFormatPr baseColWidth="10" defaultColWidth="11.44140625" defaultRowHeight="12.75" customHeight="1" x14ac:dyDescent="0.25"/>
  <cols>
    <col min="1" max="1" width="3.33203125" style="32" customWidth="1"/>
    <col min="2" max="2" width="15" style="1" customWidth="1"/>
    <col min="3" max="3" width="11.33203125" style="1" customWidth="1"/>
    <col min="4" max="4" width="3.44140625" style="1" customWidth="1"/>
    <col min="5" max="31" width="3.33203125" style="1" customWidth="1"/>
    <col min="32" max="32" width="3.44140625" style="1" customWidth="1"/>
    <col min="33" max="33" width="4.6640625" style="1" customWidth="1"/>
    <col min="34" max="34" width="4.44140625" customWidth="1"/>
    <col min="35" max="35" width="6" style="1" customWidth="1"/>
    <col min="36" max="36" width="5.33203125" style="1" customWidth="1"/>
    <col min="37" max="37" width="6.44140625" style="1" customWidth="1"/>
    <col min="38" max="16384" width="11.44140625" style="1"/>
  </cols>
  <sheetData>
    <row r="1" spans="1:38" ht="30" customHeight="1" x14ac:dyDescent="0.25">
      <c r="C1" s="169" t="s">
        <v>258</v>
      </c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</row>
    <row r="3" spans="1:38" ht="12.75" customHeight="1" x14ac:dyDescent="0.25">
      <c r="C3" s="25"/>
      <c r="D3" s="25"/>
      <c r="E3" s="25"/>
      <c r="F3" s="25"/>
      <c r="G3" s="24"/>
      <c r="H3" s="25"/>
      <c r="I3" s="27" t="s">
        <v>22</v>
      </c>
      <c r="J3" s="25"/>
      <c r="K3" s="25"/>
      <c r="L3" s="25"/>
      <c r="M3" s="26" t="s">
        <v>25</v>
      </c>
      <c r="N3" s="26"/>
      <c r="O3" s="26"/>
      <c r="P3" s="26"/>
      <c r="Q3" s="26"/>
      <c r="R3" s="26"/>
      <c r="S3" s="24"/>
      <c r="T3" s="24"/>
      <c r="U3" s="24"/>
      <c r="V3" s="24"/>
      <c r="W3" s="25"/>
      <c r="X3" s="25"/>
      <c r="Y3" s="25"/>
      <c r="Z3" s="23" t="s">
        <v>23</v>
      </c>
      <c r="AA3" s="24"/>
      <c r="AB3" s="24"/>
      <c r="AC3" s="2"/>
      <c r="AD3" s="2"/>
      <c r="AE3" s="2"/>
      <c r="AF3" s="31"/>
      <c r="AG3" s="31"/>
    </row>
    <row r="4" spans="1:38" ht="12.75" customHeight="1" x14ac:dyDescent="0.25">
      <c r="AG4" s="3"/>
    </row>
    <row r="5" spans="1:38" ht="12.75" customHeight="1" x14ac:dyDescent="0.3">
      <c r="B5" s="33" t="s">
        <v>204</v>
      </c>
    </row>
    <row r="6" spans="1:38" ht="12.75" customHeight="1" thickBot="1" x14ac:dyDescent="0.3"/>
    <row r="7" spans="1:38" customFormat="1" ht="12.75" customHeight="1" x14ac:dyDescent="0.25">
      <c r="A7" s="46" t="s">
        <v>15</v>
      </c>
      <c r="B7" s="79" t="s">
        <v>4</v>
      </c>
      <c r="C7" s="81" t="s">
        <v>5</v>
      </c>
      <c r="D7" s="4" t="s">
        <v>14</v>
      </c>
      <c r="E7" s="50" t="s">
        <v>6</v>
      </c>
      <c r="F7" s="51"/>
      <c r="G7" s="52" t="s">
        <v>7</v>
      </c>
      <c r="H7" s="51"/>
      <c r="I7" s="52" t="s">
        <v>8</v>
      </c>
      <c r="J7" s="51"/>
      <c r="K7" s="52" t="s">
        <v>9</v>
      </c>
      <c r="L7" s="51"/>
      <c r="M7" s="52" t="s">
        <v>10</v>
      </c>
      <c r="N7" s="51"/>
      <c r="O7" s="52" t="s">
        <v>11</v>
      </c>
      <c r="P7" s="51"/>
      <c r="Q7" s="52" t="s">
        <v>31</v>
      </c>
      <c r="R7" s="51"/>
      <c r="S7" s="52" t="s">
        <v>32</v>
      </c>
      <c r="T7" s="51"/>
      <c r="U7" s="52" t="s">
        <v>33</v>
      </c>
      <c r="V7" s="51"/>
      <c r="W7" s="52" t="s">
        <v>34</v>
      </c>
      <c r="X7" s="51"/>
      <c r="Y7" s="52" t="s">
        <v>35</v>
      </c>
      <c r="Z7" s="51"/>
      <c r="AA7" s="52" t="s">
        <v>36</v>
      </c>
      <c r="AB7" s="53"/>
      <c r="AC7" s="52" t="s">
        <v>214</v>
      </c>
      <c r="AD7" s="51"/>
      <c r="AE7" s="52" t="s">
        <v>215</v>
      </c>
      <c r="AF7" s="53"/>
      <c r="AG7" s="28" t="s">
        <v>0</v>
      </c>
      <c r="AH7" s="48"/>
      <c r="AI7" s="48"/>
      <c r="AJ7" s="48"/>
      <c r="AK7" s="49"/>
      <c r="AL7" s="1"/>
    </row>
    <row r="8" spans="1:38" customFormat="1" ht="12.75" customHeight="1" thickBot="1" x14ac:dyDescent="0.3">
      <c r="A8" s="47"/>
      <c r="B8" s="80"/>
      <c r="C8" s="82"/>
      <c r="D8" s="34" t="s">
        <v>19</v>
      </c>
      <c r="E8" s="35" t="s">
        <v>12</v>
      </c>
      <c r="F8" s="36" t="s">
        <v>13</v>
      </c>
      <c r="G8" s="37" t="s">
        <v>12</v>
      </c>
      <c r="H8" s="36" t="s">
        <v>13</v>
      </c>
      <c r="I8" s="37" t="s">
        <v>12</v>
      </c>
      <c r="J8" s="36" t="s">
        <v>13</v>
      </c>
      <c r="K8" s="37" t="s">
        <v>12</v>
      </c>
      <c r="L8" s="38" t="s">
        <v>13</v>
      </c>
      <c r="M8" s="37" t="s">
        <v>12</v>
      </c>
      <c r="N8" s="36" t="s">
        <v>13</v>
      </c>
      <c r="O8" s="35" t="s">
        <v>12</v>
      </c>
      <c r="P8" s="38" t="s">
        <v>13</v>
      </c>
      <c r="Q8" s="37" t="s">
        <v>12</v>
      </c>
      <c r="R8" s="36" t="s">
        <v>13</v>
      </c>
      <c r="S8" s="35" t="s">
        <v>12</v>
      </c>
      <c r="T8" s="38" t="s">
        <v>13</v>
      </c>
      <c r="U8" s="37" t="s">
        <v>12</v>
      </c>
      <c r="V8" s="36" t="s">
        <v>13</v>
      </c>
      <c r="W8" s="35" t="s">
        <v>12</v>
      </c>
      <c r="X8" s="38" t="s">
        <v>13</v>
      </c>
      <c r="Y8" s="37" t="s">
        <v>12</v>
      </c>
      <c r="Z8" s="36" t="s">
        <v>13</v>
      </c>
      <c r="AA8" s="35" t="s">
        <v>12</v>
      </c>
      <c r="AB8" s="38" t="s">
        <v>13</v>
      </c>
      <c r="AC8" s="37" t="s">
        <v>12</v>
      </c>
      <c r="AD8" s="36" t="s">
        <v>13</v>
      </c>
      <c r="AE8" s="35" t="s">
        <v>12</v>
      </c>
      <c r="AF8" s="38" t="s">
        <v>13</v>
      </c>
      <c r="AG8" s="39" t="s">
        <v>1</v>
      </c>
      <c r="AH8" s="40" t="s">
        <v>2</v>
      </c>
      <c r="AI8" s="41" t="s">
        <v>3</v>
      </c>
      <c r="AJ8" s="42" t="s">
        <v>21</v>
      </c>
      <c r="AK8" s="43" t="s">
        <v>20</v>
      </c>
      <c r="AL8" s="1"/>
    </row>
    <row r="9" spans="1:38" ht="12.75" customHeight="1" x14ac:dyDescent="0.25">
      <c r="A9" s="7">
        <v>1</v>
      </c>
      <c r="B9" s="110" t="s">
        <v>40</v>
      </c>
      <c r="C9" s="140" t="s">
        <v>16</v>
      </c>
      <c r="D9" s="97">
        <f>IF(SUM(E9:AF9)=0,"",SUM(E9:AF9)/10)</f>
        <v>10</v>
      </c>
      <c r="E9" s="30">
        <v>6</v>
      </c>
      <c r="F9" s="18">
        <v>4</v>
      </c>
      <c r="G9" s="19">
        <v>7</v>
      </c>
      <c r="H9" s="20">
        <v>3</v>
      </c>
      <c r="I9" s="21">
        <v>5</v>
      </c>
      <c r="J9" s="18">
        <v>5</v>
      </c>
      <c r="K9" s="19"/>
      <c r="L9" s="22"/>
      <c r="M9" s="21">
        <v>8</v>
      </c>
      <c r="N9" s="18">
        <v>2</v>
      </c>
      <c r="O9" s="19"/>
      <c r="P9" s="22"/>
      <c r="Q9" s="21">
        <v>7</v>
      </c>
      <c r="R9" s="18">
        <v>3</v>
      </c>
      <c r="S9" s="19">
        <v>5</v>
      </c>
      <c r="T9" s="22">
        <v>5</v>
      </c>
      <c r="U9" s="21">
        <v>9</v>
      </c>
      <c r="V9" s="18">
        <v>1</v>
      </c>
      <c r="W9" s="19"/>
      <c r="X9" s="22"/>
      <c r="Y9" s="21">
        <v>7</v>
      </c>
      <c r="Z9" s="18">
        <v>3</v>
      </c>
      <c r="AA9" s="19">
        <v>5</v>
      </c>
      <c r="AB9" s="22">
        <v>5</v>
      </c>
      <c r="AC9" s="21">
        <v>7</v>
      </c>
      <c r="AD9" s="18">
        <v>3</v>
      </c>
      <c r="AE9" s="19"/>
      <c r="AF9" s="22"/>
      <c r="AG9" s="14">
        <f>SUM(E9,G9,I9,K9,M9,O9,Q9,S9,U9,W9,Y9,AA9,AC9,AE9)</f>
        <v>66</v>
      </c>
      <c r="AH9" s="15">
        <f>SUM(F9,H9,J9,L9,N9,P9,R9,T9,V9,X9,Z9,AB9,AD9,AF9)</f>
        <v>34</v>
      </c>
      <c r="AI9" s="16">
        <f>IF(E9+G9+I9+K9+M9+O9+Q9+S9+U9+W9+Y9+AA9+AB9+AC9+AE9+AF9&gt;0,(E9+G9+I9+K9+M9+O9+Q9+S9+U9+W9+Y9+AA9+AC9+AE9)/(E9+F9+G9+H9+I9+J9+K9+L9+M9+N9+O9+P9+Q9+R9+S9+T9+U9+V9+W9+X9+Y9+Z9+AA9+AB9+AC9+AD9+AE9+AF9)*100,0)</f>
        <v>66</v>
      </c>
      <c r="AJ9" s="45">
        <f>IF(AG9=0,0,D9*0.2)</f>
        <v>2</v>
      </c>
      <c r="AK9" s="45">
        <f>IF(AG9=0,0,AI9+AJ9)</f>
        <v>68</v>
      </c>
    </row>
    <row r="10" spans="1:38" ht="12.75" customHeight="1" x14ac:dyDescent="0.25">
      <c r="A10" s="7">
        <v>2</v>
      </c>
      <c r="B10" s="141" t="s">
        <v>250</v>
      </c>
      <c r="C10" s="142" t="s">
        <v>37</v>
      </c>
      <c r="D10" s="97">
        <f>IF(SUM(E10:AF10)=0,"",SUM(E10:AF10)/10)</f>
        <v>12</v>
      </c>
      <c r="E10" s="30"/>
      <c r="F10" s="18"/>
      <c r="G10" s="19">
        <v>6</v>
      </c>
      <c r="H10" s="20">
        <v>4</v>
      </c>
      <c r="I10" s="21">
        <v>8</v>
      </c>
      <c r="J10" s="18">
        <v>2</v>
      </c>
      <c r="K10" s="19">
        <v>9</v>
      </c>
      <c r="L10" s="22">
        <v>1</v>
      </c>
      <c r="M10" s="21">
        <v>6</v>
      </c>
      <c r="N10" s="18">
        <v>4</v>
      </c>
      <c r="O10" s="19">
        <v>6</v>
      </c>
      <c r="P10" s="22">
        <v>4</v>
      </c>
      <c r="Q10" s="21">
        <v>8</v>
      </c>
      <c r="R10" s="18">
        <v>2</v>
      </c>
      <c r="S10" s="19">
        <v>6</v>
      </c>
      <c r="T10" s="22">
        <v>4</v>
      </c>
      <c r="U10" s="21"/>
      <c r="V10" s="18"/>
      <c r="W10" s="19">
        <v>6</v>
      </c>
      <c r="X10" s="22">
        <v>4</v>
      </c>
      <c r="Y10" s="21">
        <v>4</v>
      </c>
      <c r="Z10" s="18">
        <v>6</v>
      </c>
      <c r="AA10" s="19">
        <v>7</v>
      </c>
      <c r="AB10" s="22">
        <v>3</v>
      </c>
      <c r="AC10" s="21">
        <v>6</v>
      </c>
      <c r="AD10" s="18">
        <v>4</v>
      </c>
      <c r="AE10" s="19">
        <v>5</v>
      </c>
      <c r="AF10" s="22">
        <v>5</v>
      </c>
      <c r="AG10" s="14">
        <f>SUM(E10,G10,I10,K10,M10,O10,Q10,S10,U10,W10,Y10,AA10,AC10,AE10)</f>
        <v>77</v>
      </c>
      <c r="AH10" s="15">
        <f>SUM(F10,H10,J10,L10,N10,P10,R10,T10,V10,X10,Z10,AB10,AD10,AF10)</f>
        <v>43</v>
      </c>
      <c r="AI10" s="16">
        <f>IF(E10+G10+I10+K10+M10+O10+Q10+S10+U10+W10+Y10+AA10+AB10+AC10+AE10+AF10&gt;0,(E10+G10+I10+K10+M10+O10+Q10+S10+U10+W10+Y10+AA10+AC10+AE10)/(E10+F10+G10+H10+I10+J10+K10+L10+M10+N10+O10+P10+Q10+R10+S10+T10+U10+V10+W10+X10+Y10+Z10+AA10+AB10+AC10+AD10+AE10+AF10)*100,0)</f>
        <v>64.166666666666671</v>
      </c>
      <c r="AJ10" s="45">
        <f>IF(AG10=0,0,D10*0.2)</f>
        <v>2.4000000000000004</v>
      </c>
      <c r="AK10" s="45">
        <f>IF(AG10=0,0,AI10+AJ10)</f>
        <v>66.566666666666677</v>
      </c>
    </row>
    <row r="11" spans="1:38" ht="12.75" customHeight="1" x14ac:dyDescent="0.25">
      <c r="A11" s="7">
        <v>3</v>
      </c>
      <c r="B11" s="147" t="s">
        <v>147</v>
      </c>
      <c r="C11" s="148" t="s">
        <v>178</v>
      </c>
      <c r="D11" s="97">
        <f>IF(SUM(E11:AF11)=0,"",SUM(E11:AF11)/10)</f>
        <v>9</v>
      </c>
      <c r="E11" s="30">
        <v>6</v>
      </c>
      <c r="F11" s="18">
        <v>4</v>
      </c>
      <c r="G11" s="19"/>
      <c r="H11" s="20"/>
      <c r="I11" s="21">
        <v>6</v>
      </c>
      <c r="J11" s="18">
        <v>4</v>
      </c>
      <c r="K11" s="19"/>
      <c r="L11" s="22"/>
      <c r="M11" s="21"/>
      <c r="N11" s="18"/>
      <c r="O11" s="19">
        <v>7</v>
      </c>
      <c r="P11" s="22">
        <v>3</v>
      </c>
      <c r="Q11" s="21"/>
      <c r="R11" s="18"/>
      <c r="S11" s="19">
        <v>6</v>
      </c>
      <c r="T11" s="22">
        <v>4</v>
      </c>
      <c r="U11" s="21">
        <v>6</v>
      </c>
      <c r="V11" s="18">
        <v>4</v>
      </c>
      <c r="W11" s="19">
        <v>9</v>
      </c>
      <c r="X11" s="22">
        <v>1</v>
      </c>
      <c r="Y11" s="21"/>
      <c r="Z11" s="18"/>
      <c r="AA11" s="19">
        <v>5</v>
      </c>
      <c r="AB11" s="22">
        <v>5</v>
      </c>
      <c r="AC11" s="21">
        <v>5</v>
      </c>
      <c r="AD11" s="18">
        <v>5</v>
      </c>
      <c r="AE11" s="19">
        <v>8</v>
      </c>
      <c r="AF11" s="22">
        <v>2</v>
      </c>
      <c r="AG11" s="14">
        <f>SUM(E11,G11,I11,K11,M11,O11,Q11,S11,U11,W11,Y11,AA11,AC11,AE11)</f>
        <v>58</v>
      </c>
      <c r="AH11" s="15">
        <f>SUM(F11,H11,J11,L11,N11,P11,R11,T11,V11,X11,Z11,AB11,AD11,AF11)</f>
        <v>32</v>
      </c>
      <c r="AI11" s="16">
        <f>IF(E11+G11+I11+K11+M11+O11+Q11+S11+U11+W11+Y11+AA11+AB11+AC11+AE11+AF11&gt;0,(E11+G11+I11+K11+M11+O11+Q11+S11+U11+W11+Y11+AA11+AC11+AE11)/(E11+F11+G11+H11+I11+J11+K11+L11+M11+N11+O11+P11+Q11+R11+S11+T11+U11+V11+W11+X11+Y11+Z11+AA11+AB11+AC11+AD11+AE11+AF11)*100,0)</f>
        <v>64.444444444444443</v>
      </c>
      <c r="AJ11" s="45">
        <f>IF(AG11=0,0,D11*0.2)</f>
        <v>1.8</v>
      </c>
      <c r="AK11" s="45">
        <f>IF(AG11=0,0,AI11+AJ11)</f>
        <v>66.24444444444444</v>
      </c>
    </row>
    <row r="12" spans="1:38" ht="12.75" customHeight="1" x14ac:dyDescent="0.25">
      <c r="A12" s="7">
        <v>4</v>
      </c>
      <c r="B12" s="143" t="s">
        <v>121</v>
      </c>
      <c r="C12" s="144" t="s">
        <v>26</v>
      </c>
      <c r="D12" s="97">
        <f>IF(SUM(E12:AF12)=0,"",SUM(E12:AF12)/10)</f>
        <v>10</v>
      </c>
      <c r="E12" s="30"/>
      <c r="F12" s="18"/>
      <c r="G12" s="19">
        <v>6</v>
      </c>
      <c r="H12" s="20">
        <v>4</v>
      </c>
      <c r="I12" s="21">
        <v>5</v>
      </c>
      <c r="J12" s="18">
        <v>5</v>
      </c>
      <c r="K12" s="19">
        <v>6</v>
      </c>
      <c r="L12" s="22">
        <v>4</v>
      </c>
      <c r="M12" s="21"/>
      <c r="N12" s="18"/>
      <c r="O12" s="19">
        <v>10</v>
      </c>
      <c r="P12" s="22">
        <v>0</v>
      </c>
      <c r="Q12" s="21">
        <v>8</v>
      </c>
      <c r="R12" s="18">
        <v>2</v>
      </c>
      <c r="S12" s="19"/>
      <c r="T12" s="22"/>
      <c r="U12" s="21">
        <v>7</v>
      </c>
      <c r="V12" s="18">
        <v>3</v>
      </c>
      <c r="W12" s="19">
        <v>8</v>
      </c>
      <c r="X12" s="22">
        <v>2</v>
      </c>
      <c r="Y12" s="21"/>
      <c r="Z12" s="18"/>
      <c r="AA12" s="19">
        <v>4</v>
      </c>
      <c r="AB12" s="22">
        <v>6</v>
      </c>
      <c r="AC12" s="21">
        <v>5</v>
      </c>
      <c r="AD12" s="18">
        <v>5</v>
      </c>
      <c r="AE12" s="19">
        <v>5</v>
      </c>
      <c r="AF12" s="22">
        <v>5</v>
      </c>
      <c r="AG12" s="14">
        <f>SUM(E12,G12,I12,K12,M12,O12,Q12,S12,U12,W12,Y12,AA12,AC12,AE12)</f>
        <v>64</v>
      </c>
      <c r="AH12" s="15">
        <f>SUM(F12,H12,J12,L12,N12,P12,R12,T12,V12,X12,Z12,AB12,AD12,AF12)</f>
        <v>36</v>
      </c>
      <c r="AI12" s="16">
        <f>IF(E12+G12+I12+K12+M12+O12+Q12+S12+U12+W12+Y12+AA12+AB12+AC12+AE12+AF12&gt;0,(E12+G12+I12+K12+M12+O12+Q12+S12+U12+W12+Y12+AA12+AC12+AE12)/(E12+F12+G12+H12+I12+J12+K12+L12+M12+N12+O12+P12+Q12+R12+S12+T12+U12+V12+W12+X12+Y12+Z12+AA12+AB12+AC12+AD12+AE12+AF12)*100,0)</f>
        <v>64</v>
      </c>
      <c r="AJ12" s="45">
        <f>IF(AG12=0,0,D12*0.2)</f>
        <v>2</v>
      </c>
      <c r="AK12" s="45">
        <f>IF(AG12=0,0,AI12+AJ12)</f>
        <v>66</v>
      </c>
    </row>
    <row r="13" spans="1:38" ht="12.75" customHeight="1" x14ac:dyDescent="0.25">
      <c r="A13" s="7">
        <v>5</v>
      </c>
      <c r="B13" s="123" t="s">
        <v>137</v>
      </c>
      <c r="C13" s="124" t="s">
        <v>27</v>
      </c>
      <c r="D13" s="97">
        <f>IF(SUM(E13:AF13)=0,"",SUM(E13:AF13)/10)</f>
        <v>10</v>
      </c>
      <c r="E13" s="30">
        <v>2</v>
      </c>
      <c r="F13" s="18">
        <v>8</v>
      </c>
      <c r="G13" s="19">
        <v>6</v>
      </c>
      <c r="H13" s="20">
        <v>4</v>
      </c>
      <c r="I13" s="21">
        <v>4</v>
      </c>
      <c r="J13" s="18">
        <v>6</v>
      </c>
      <c r="K13" s="19"/>
      <c r="L13" s="22"/>
      <c r="M13" s="21"/>
      <c r="N13" s="18"/>
      <c r="O13" s="19">
        <v>6</v>
      </c>
      <c r="P13" s="22">
        <v>4</v>
      </c>
      <c r="Q13" s="21">
        <v>8</v>
      </c>
      <c r="R13" s="18">
        <v>2</v>
      </c>
      <c r="S13" s="19">
        <v>8</v>
      </c>
      <c r="T13" s="22">
        <v>2</v>
      </c>
      <c r="U13" s="21"/>
      <c r="V13" s="18"/>
      <c r="W13" s="19">
        <v>7</v>
      </c>
      <c r="X13" s="22">
        <v>3</v>
      </c>
      <c r="Y13" s="21">
        <v>7</v>
      </c>
      <c r="Z13" s="18">
        <v>3</v>
      </c>
      <c r="AA13" s="19"/>
      <c r="AB13" s="22"/>
      <c r="AC13" s="21">
        <v>10</v>
      </c>
      <c r="AD13" s="18">
        <v>0</v>
      </c>
      <c r="AE13" s="19">
        <v>6</v>
      </c>
      <c r="AF13" s="22">
        <v>4</v>
      </c>
      <c r="AG13" s="14">
        <f>SUM(E13,G13,I13,K13,M13,O13,Q13,S13,U13,W13,Y13,AA13,AC13,AE13)</f>
        <v>64</v>
      </c>
      <c r="AH13" s="15">
        <f>SUM(F13,H13,J13,L13,N13,P13,R13,T13,V13,X13,Z13,AB13,AD13,AF13)</f>
        <v>36</v>
      </c>
      <c r="AI13" s="16">
        <f>IF(E13+G13+I13+K13+M13+O13+Q13+S13+U13+W13+Y13+AA13+AB13+AC13+AE13+AF13&gt;0,(E13+G13+I13+K13+M13+O13+Q13+S13+U13+W13+Y13+AA13+AC13+AE13)/(E13+F13+G13+H13+I13+J13+K13+L13+M13+N13+O13+P13+Q13+R13+S13+T13+U13+V13+W13+X13+Y13+Z13+AA13+AB13+AC13+AD13+AE13+AF13)*100,0)</f>
        <v>64</v>
      </c>
      <c r="AJ13" s="45">
        <f>IF(AG13=0,0,D13*0.2)</f>
        <v>2</v>
      </c>
      <c r="AK13" s="45">
        <f>IF(AG13=0,0,AI13+AJ13)</f>
        <v>66</v>
      </c>
    </row>
    <row r="14" spans="1:38" ht="12.75" customHeight="1" x14ac:dyDescent="0.25">
      <c r="A14" s="7">
        <v>6</v>
      </c>
      <c r="B14" s="123" t="s">
        <v>173</v>
      </c>
      <c r="C14" s="124" t="s">
        <v>27</v>
      </c>
      <c r="D14" s="97">
        <f>IF(SUM(E14:AF14)=0,"",SUM(E14:AF14)/10)</f>
        <v>7</v>
      </c>
      <c r="E14" s="30"/>
      <c r="F14" s="18"/>
      <c r="G14" s="19"/>
      <c r="H14" s="20"/>
      <c r="I14" s="21">
        <v>6</v>
      </c>
      <c r="J14" s="18">
        <v>4</v>
      </c>
      <c r="K14" s="19"/>
      <c r="L14" s="22"/>
      <c r="M14" s="21"/>
      <c r="N14" s="18"/>
      <c r="O14" s="19"/>
      <c r="P14" s="22"/>
      <c r="Q14" s="21">
        <v>7</v>
      </c>
      <c r="R14" s="18">
        <v>3</v>
      </c>
      <c r="S14" s="19">
        <v>9</v>
      </c>
      <c r="T14" s="22">
        <v>1</v>
      </c>
      <c r="U14" s="21">
        <v>6</v>
      </c>
      <c r="V14" s="18">
        <v>4</v>
      </c>
      <c r="W14" s="19">
        <v>4</v>
      </c>
      <c r="X14" s="22">
        <v>6</v>
      </c>
      <c r="Y14" s="21">
        <v>8</v>
      </c>
      <c r="Z14" s="18">
        <v>2</v>
      </c>
      <c r="AA14" s="19"/>
      <c r="AB14" s="22"/>
      <c r="AC14" s="21">
        <v>5</v>
      </c>
      <c r="AD14" s="18">
        <v>5</v>
      </c>
      <c r="AE14" s="19"/>
      <c r="AF14" s="22"/>
      <c r="AG14" s="14">
        <f>SUM(E14,G14,I14,K14,M14,O14,Q14,S14,U14,W14,Y14,AA14,AC14,AE14)</f>
        <v>45</v>
      </c>
      <c r="AH14" s="15">
        <f>SUM(F14,H14,J14,L14,N14,P14,R14,T14,V14,X14,Z14,AB14,AD14,AF14)</f>
        <v>25</v>
      </c>
      <c r="AI14" s="16">
        <f>IF(E14+G14+I14+K14+M14+O14+Q14+S14+U14+W14+Y14+AA14+AB14+AC14+AE14+AF14&gt;0,(E14+G14+I14+K14+M14+O14+Q14+S14+U14+W14+Y14+AA14+AC14+AE14)/(E14+F14+G14+H14+I14+J14+K14+L14+M14+N14+O14+P14+Q14+R14+S14+T14+U14+V14+W14+X14+Y14+Z14+AA14+AB14+AC14+AD14+AE14+AF14)*100,0)</f>
        <v>64.285714285714292</v>
      </c>
      <c r="AJ14" s="45">
        <f>IF(AG14=0,0,D14*0.2)</f>
        <v>1.4000000000000001</v>
      </c>
      <c r="AK14" s="45">
        <f>IF(AG14=0,0,AI14+AJ14)</f>
        <v>65.685714285714297</v>
      </c>
    </row>
    <row r="15" spans="1:38" ht="12.75" customHeight="1" x14ac:dyDescent="0.25">
      <c r="A15" s="7">
        <v>7</v>
      </c>
      <c r="B15" s="106" t="s">
        <v>86</v>
      </c>
      <c r="C15" s="107" t="s">
        <v>17</v>
      </c>
      <c r="D15" s="97">
        <f>IF(SUM(E15:AF15)=0,"",SUM(E15:AF15)/10)</f>
        <v>11</v>
      </c>
      <c r="E15" s="30">
        <v>5</v>
      </c>
      <c r="F15" s="18">
        <v>5</v>
      </c>
      <c r="G15" s="19">
        <v>8</v>
      </c>
      <c r="H15" s="20">
        <v>2</v>
      </c>
      <c r="I15" s="21"/>
      <c r="J15" s="18"/>
      <c r="K15" s="19">
        <v>4</v>
      </c>
      <c r="L15" s="22">
        <v>6</v>
      </c>
      <c r="M15" s="21">
        <v>7</v>
      </c>
      <c r="N15" s="18">
        <v>3</v>
      </c>
      <c r="O15" s="19">
        <v>6</v>
      </c>
      <c r="P15" s="22">
        <v>4</v>
      </c>
      <c r="Q15" s="21">
        <v>8</v>
      </c>
      <c r="R15" s="18">
        <v>2</v>
      </c>
      <c r="S15" s="19">
        <v>8</v>
      </c>
      <c r="T15" s="22">
        <v>2</v>
      </c>
      <c r="U15" s="21">
        <v>5</v>
      </c>
      <c r="V15" s="18">
        <v>5</v>
      </c>
      <c r="W15" s="19">
        <v>5</v>
      </c>
      <c r="X15" s="22">
        <v>5</v>
      </c>
      <c r="Y15" s="21">
        <v>5</v>
      </c>
      <c r="Z15" s="18">
        <v>5</v>
      </c>
      <c r="AA15" s="19"/>
      <c r="AB15" s="22"/>
      <c r="AC15" s="21">
        <v>8</v>
      </c>
      <c r="AD15" s="18">
        <v>2</v>
      </c>
      <c r="AE15" s="19"/>
      <c r="AF15" s="22"/>
      <c r="AG15" s="14">
        <f>SUM(E15,G15,I15,K15,M15,O15,Q15,S15,U15,W15,Y15,AA15,AC15,AE15)</f>
        <v>69</v>
      </c>
      <c r="AH15" s="15">
        <f>SUM(F15,H15,J15,L15,N15,P15,R15,T15,V15,X15,Z15,AB15,AD15,AF15)</f>
        <v>41</v>
      </c>
      <c r="AI15" s="16">
        <f>IF(E15+G15+I15+K15+M15+O15+Q15+S15+U15+W15+Y15+AA15+AB15+AC15+AE15+AF15&gt;0,(E15+G15+I15+K15+M15+O15+Q15+S15+U15+W15+Y15+AA15+AC15+AE15)/(E15+F15+G15+H15+I15+J15+K15+L15+M15+N15+O15+P15+Q15+R15+S15+T15+U15+V15+W15+X15+Y15+Z15+AA15+AB15+AC15+AD15+AE15+AF15)*100,0)</f>
        <v>62.727272727272734</v>
      </c>
      <c r="AJ15" s="45">
        <f>IF(AG15=0,0,D15*0.2)</f>
        <v>2.2000000000000002</v>
      </c>
      <c r="AK15" s="45">
        <f>IF(AG15=0,0,AI15+AJ15)</f>
        <v>64.927272727272737</v>
      </c>
    </row>
    <row r="16" spans="1:38" ht="12.75" customHeight="1" x14ac:dyDescent="0.25">
      <c r="A16" s="7">
        <v>8</v>
      </c>
      <c r="B16" s="111" t="s">
        <v>63</v>
      </c>
      <c r="C16" s="112" t="s">
        <v>24</v>
      </c>
      <c r="D16" s="97">
        <f>IF(SUM(E16:AF16)=0,"",SUM(E16:AF16)/10)</f>
        <v>8</v>
      </c>
      <c r="E16" s="30">
        <v>8</v>
      </c>
      <c r="F16" s="18">
        <v>2</v>
      </c>
      <c r="G16" s="19">
        <v>9</v>
      </c>
      <c r="H16" s="20">
        <v>1</v>
      </c>
      <c r="I16" s="21">
        <v>5</v>
      </c>
      <c r="J16" s="18">
        <v>5</v>
      </c>
      <c r="K16" s="19"/>
      <c r="L16" s="22"/>
      <c r="M16" s="21">
        <v>7</v>
      </c>
      <c r="N16" s="18">
        <v>3</v>
      </c>
      <c r="O16" s="19"/>
      <c r="P16" s="22"/>
      <c r="Q16" s="21">
        <v>5</v>
      </c>
      <c r="R16" s="18">
        <v>5</v>
      </c>
      <c r="S16" s="19">
        <v>6</v>
      </c>
      <c r="T16" s="22">
        <v>4</v>
      </c>
      <c r="U16" s="21">
        <v>6</v>
      </c>
      <c r="V16" s="18">
        <v>4</v>
      </c>
      <c r="W16" s="19"/>
      <c r="X16" s="22"/>
      <c r="Y16" s="21"/>
      <c r="Z16" s="18"/>
      <c r="AA16" s="19"/>
      <c r="AB16" s="22"/>
      <c r="AC16" s="21"/>
      <c r="AD16" s="18"/>
      <c r="AE16" s="19">
        <v>4</v>
      </c>
      <c r="AF16" s="22">
        <v>6</v>
      </c>
      <c r="AG16" s="14">
        <f>SUM(E16,G16,I16,K16,M16,O16,Q16,S16,U16,W16,Y16,AA16,AC16,AE16)</f>
        <v>50</v>
      </c>
      <c r="AH16" s="15">
        <f>SUM(F16,H16,J16,L16,N16,P16,R16,T16,V16,X16,Z16,AB16,AD16,AF16)</f>
        <v>30</v>
      </c>
      <c r="AI16" s="16">
        <f>IF(E16+G16+I16+K16+M16+O16+Q16+S16+U16+W16+Y16+AA16+AB16+AC16+AE16+AF16&gt;0,(E16+G16+I16+K16+M16+O16+Q16+S16+U16+W16+Y16+AA16+AC16+AE16)/(E16+F16+G16+H16+I16+J16+K16+L16+M16+N16+O16+P16+Q16+R16+S16+T16+U16+V16+W16+X16+Y16+Z16+AA16+AB16+AC16+AD16+AE16+AF16)*100,0)</f>
        <v>62.5</v>
      </c>
      <c r="AJ16" s="45">
        <f>IF(AG16=0,0,D16*0.2)</f>
        <v>1.6</v>
      </c>
      <c r="AK16" s="45">
        <f>IF(AG16=0,0,AI16+AJ16)</f>
        <v>64.099999999999994</v>
      </c>
    </row>
    <row r="17" spans="1:37" ht="12.75" customHeight="1" x14ac:dyDescent="0.25">
      <c r="A17" s="7">
        <v>9</v>
      </c>
      <c r="B17" s="128" t="s">
        <v>142</v>
      </c>
      <c r="C17" s="149" t="s">
        <v>30</v>
      </c>
      <c r="D17" s="97">
        <f>IF(SUM(E17:AF17)=0,"",SUM(E17:AF17)/10)</f>
        <v>11</v>
      </c>
      <c r="E17" s="30"/>
      <c r="F17" s="18"/>
      <c r="G17" s="19">
        <v>7</v>
      </c>
      <c r="H17" s="20">
        <v>3</v>
      </c>
      <c r="I17" s="21">
        <v>7</v>
      </c>
      <c r="J17" s="18">
        <v>3</v>
      </c>
      <c r="K17" s="19">
        <v>5</v>
      </c>
      <c r="L17" s="22">
        <v>5</v>
      </c>
      <c r="M17" s="21">
        <v>2</v>
      </c>
      <c r="N17" s="18">
        <v>8</v>
      </c>
      <c r="O17" s="19">
        <v>4</v>
      </c>
      <c r="P17" s="22">
        <v>6</v>
      </c>
      <c r="Q17" s="21"/>
      <c r="R17" s="18"/>
      <c r="S17" s="19">
        <v>9</v>
      </c>
      <c r="T17" s="22">
        <v>1</v>
      </c>
      <c r="U17" s="21">
        <v>6</v>
      </c>
      <c r="V17" s="18">
        <v>4</v>
      </c>
      <c r="W17" s="19">
        <v>7</v>
      </c>
      <c r="X17" s="22">
        <v>3</v>
      </c>
      <c r="Y17" s="21">
        <v>7</v>
      </c>
      <c r="Z17" s="18">
        <v>3</v>
      </c>
      <c r="AA17" s="19">
        <v>6</v>
      </c>
      <c r="AB17" s="22">
        <v>4</v>
      </c>
      <c r="AC17" s="21">
        <v>8</v>
      </c>
      <c r="AD17" s="18">
        <v>2</v>
      </c>
      <c r="AE17" s="19"/>
      <c r="AF17" s="22"/>
      <c r="AG17" s="14">
        <f>SUM(E17,G17,I17,K17,M17,O17,Q17,S17,U17,W17,Y17,AA17,AC17,AE17)</f>
        <v>68</v>
      </c>
      <c r="AH17" s="15">
        <f>SUM(F17,H17,J17,L17,N17,P17,R17,T17,V17,X17,Z17,AB17,AD17,AF17)</f>
        <v>42</v>
      </c>
      <c r="AI17" s="16">
        <f>IF(E17+G17+I17+K17+M17+O17+Q17+S17+U17+W17+Y17+AA17+AB17+AC17+AE17+AF17&gt;0,(E17+G17+I17+K17+M17+O17+Q17+S17+U17+W17+Y17+AA17+AC17+AE17)/(E17+F17+G17+H17+I17+J17+K17+L17+M17+N17+O17+P17+Q17+R17+S17+T17+U17+V17+W17+X17+Y17+Z17+AA17+AB17+AC17+AD17+AE17+AF17)*100,0)</f>
        <v>61.818181818181813</v>
      </c>
      <c r="AJ17" s="45">
        <f>IF(AG17=0,0,D17*0.2)</f>
        <v>2.2000000000000002</v>
      </c>
      <c r="AK17" s="45">
        <f>IF(AG17=0,0,AI17+AJ17)</f>
        <v>64.018181818181816</v>
      </c>
    </row>
    <row r="18" spans="1:37" ht="12.75" customHeight="1" x14ac:dyDescent="0.25">
      <c r="A18" s="7">
        <v>10</v>
      </c>
      <c r="B18" s="147" t="s">
        <v>148</v>
      </c>
      <c r="C18" s="148" t="s">
        <v>178</v>
      </c>
      <c r="D18" s="97">
        <f>IF(SUM(E18:AF18)=0,"",SUM(E18:AF18)/10)</f>
        <v>6</v>
      </c>
      <c r="E18" s="30">
        <v>7</v>
      </c>
      <c r="F18" s="18">
        <v>3</v>
      </c>
      <c r="G18" s="10"/>
      <c r="H18" s="11"/>
      <c r="I18" s="12">
        <v>9</v>
      </c>
      <c r="J18" s="9">
        <v>1</v>
      </c>
      <c r="K18" s="10"/>
      <c r="L18" s="13"/>
      <c r="M18" s="12">
        <v>4</v>
      </c>
      <c r="N18" s="9">
        <v>6</v>
      </c>
      <c r="O18" s="10">
        <v>5</v>
      </c>
      <c r="P18" s="13">
        <v>5</v>
      </c>
      <c r="Q18" s="12"/>
      <c r="R18" s="9"/>
      <c r="S18" s="10"/>
      <c r="T18" s="13"/>
      <c r="U18" s="12"/>
      <c r="V18" s="9"/>
      <c r="W18" s="10">
        <v>7</v>
      </c>
      <c r="X18" s="13">
        <v>3</v>
      </c>
      <c r="Y18" s="12"/>
      <c r="Z18" s="9"/>
      <c r="AA18" s="10">
        <v>5</v>
      </c>
      <c r="AB18" s="13">
        <v>5</v>
      </c>
      <c r="AC18" s="12"/>
      <c r="AD18" s="9"/>
      <c r="AE18" s="10"/>
      <c r="AF18" s="13"/>
      <c r="AG18" s="14">
        <f>SUM(E18,G18,I18,K18,M18,O18,Q18,S18,U18,W18,Y18,AA18,AC18,AE18)</f>
        <v>37</v>
      </c>
      <c r="AH18" s="15">
        <f>SUM(F18,H18,J18,L18,N18,P18,R18,T18,V18,X18,Z18,AB18,AD18,AF18)</f>
        <v>23</v>
      </c>
      <c r="AI18" s="16">
        <f>IF(E18+G18+I18+K18+M18+O18+Q18+S18+U18+W18+Y18+AA18+AB18+AC18+AE18+AF18&gt;0,(E18+G18+I18+K18+M18+O18+Q18+S18+U18+W18+Y18+AA18+AC18+AE18)/(E18+F18+G18+H18+I18+J18+K18+L18+M18+N18+O18+P18+Q18+R18+S18+T18+U18+V18+W18+X18+Y18+Z18+AA18+AB18+AC18+AD18+AE18+AF18)*100,0)</f>
        <v>61.666666666666671</v>
      </c>
      <c r="AJ18" s="45">
        <f>IF(AG18=0,0,D18*0.2)</f>
        <v>1.2000000000000002</v>
      </c>
      <c r="AK18" s="45">
        <f>IF(AG18=0,0,AI18+AJ18)</f>
        <v>62.866666666666674</v>
      </c>
    </row>
    <row r="19" spans="1:37" ht="12.75" customHeight="1" x14ac:dyDescent="0.25">
      <c r="A19" s="7">
        <v>11</v>
      </c>
      <c r="B19" s="123" t="s">
        <v>181</v>
      </c>
      <c r="C19" s="124" t="s">
        <v>27</v>
      </c>
      <c r="D19" s="97">
        <f>IF(SUM(E19:AF19)=0,"",SUM(E19:AF19)/10)</f>
        <v>7</v>
      </c>
      <c r="E19" s="30"/>
      <c r="F19" s="18"/>
      <c r="G19" s="10">
        <v>6</v>
      </c>
      <c r="H19" s="11">
        <v>4</v>
      </c>
      <c r="I19" s="12"/>
      <c r="J19" s="9"/>
      <c r="K19" s="10"/>
      <c r="L19" s="13"/>
      <c r="M19" s="12"/>
      <c r="N19" s="9"/>
      <c r="O19" s="10">
        <v>6</v>
      </c>
      <c r="P19" s="13">
        <v>4</v>
      </c>
      <c r="Q19" s="12">
        <v>6</v>
      </c>
      <c r="R19" s="9">
        <v>4</v>
      </c>
      <c r="S19" s="170">
        <v>8</v>
      </c>
      <c r="T19" s="13">
        <v>2</v>
      </c>
      <c r="U19" s="12"/>
      <c r="V19" s="9"/>
      <c r="W19" s="10">
        <v>5</v>
      </c>
      <c r="X19" s="13">
        <v>5</v>
      </c>
      <c r="Y19" s="12">
        <v>5</v>
      </c>
      <c r="Z19" s="9">
        <v>5</v>
      </c>
      <c r="AA19" s="10"/>
      <c r="AB19" s="13"/>
      <c r="AC19" s="12">
        <v>7</v>
      </c>
      <c r="AD19" s="9">
        <v>3</v>
      </c>
      <c r="AE19" s="10"/>
      <c r="AF19" s="13"/>
      <c r="AG19" s="14">
        <f>SUM(E19,G19,I19,K19,M19,O19,Q19,S19,U19,W19,Y19,AA19,AC19,AE19)</f>
        <v>43</v>
      </c>
      <c r="AH19" s="15">
        <f>SUM(F19,H19,J19,L19,N19,P19,R19,T19,V19,X19,Z19,AB19,AD19,AF19)</f>
        <v>27</v>
      </c>
      <c r="AI19" s="16">
        <f>IF(E19+G19+I19+K19+M19+O19+Q19+S19+U19+W19+Y19+AA19+AB19+AC19+AE19+AF19&gt;0,(E19+G19+I19+K19+M19+O19+Q19+S19+U19+W19+Y19+AA19+AC19+AE19)/(E19+F19+G19+H19+I19+J19+K19+L19+M19+N19+O19+P19+Q19+R19+S19+T19+U19+V19+W19+X19+Y19+Z19+AA19+AB19+AC19+AD19+AE19+AF19)*100,0)</f>
        <v>61.428571428571431</v>
      </c>
      <c r="AJ19" s="45">
        <f>IF(AG19=0,0,D19*0.2)</f>
        <v>1.4000000000000001</v>
      </c>
      <c r="AK19" s="45">
        <f>IF(AG19=0,0,AI19+AJ19)</f>
        <v>62.828571428571429</v>
      </c>
    </row>
    <row r="20" spans="1:37" ht="12.75" customHeight="1" thickBot="1" x14ac:dyDescent="0.3">
      <c r="A20" s="7">
        <v>12</v>
      </c>
      <c r="B20" s="145" t="s">
        <v>257</v>
      </c>
      <c r="C20" s="146" t="s">
        <v>18</v>
      </c>
      <c r="D20" s="97">
        <f>IF(SUM(E20:AF20)=0,"",SUM(E20:AF20)/10)</f>
        <v>12</v>
      </c>
      <c r="E20" s="30"/>
      <c r="F20" s="18"/>
      <c r="G20" s="10">
        <v>5</v>
      </c>
      <c r="H20" s="11">
        <v>5</v>
      </c>
      <c r="I20" s="12">
        <v>2</v>
      </c>
      <c r="J20" s="9">
        <v>8</v>
      </c>
      <c r="K20" s="10">
        <v>6</v>
      </c>
      <c r="L20" s="13">
        <v>4</v>
      </c>
      <c r="M20" s="12">
        <v>7</v>
      </c>
      <c r="N20" s="9">
        <v>3</v>
      </c>
      <c r="O20" s="10">
        <v>5</v>
      </c>
      <c r="P20" s="13">
        <v>5</v>
      </c>
      <c r="Q20" s="12">
        <v>10</v>
      </c>
      <c r="R20" s="9">
        <v>0</v>
      </c>
      <c r="S20" s="10"/>
      <c r="T20" s="13"/>
      <c r="U20" s="12">
        <v>5</v>
      </c>
      <c r="V20" s="9">
        <v>5</v>
      </c>
      <c r="W20" s="10">
        <v>7</v>
      </c>
      <c r="X20" s="13">
        <v>3</v>
      </c>
      <c r="Y20" s="12">
        <v>7</v>
      </c>
      <c r="Z20" s="9">
        <v>3</v>
      </c>
      <c r="AA20" s="10">
        <v>6</v>
      </c>
      <c r="AB20" s="13">
        <v>4</v>
      </c>
      <c r="AC20" s="12">
        <v>7</v>
      </c>
      <c r="AD20" s="9">
        <v>3</v>
      </c>
      <c r="AE20" s="10">
        <v>5</v>
      </c>
      <c r="AF20" s="13">
        <v>5</v>
      </c>
      <c r="AG20" s="14">
        <f>SUM(E20,G20,I20,K20,M20,O20,Q20,S20,U20,W20,Y20,AA20,AC20,AE20)</f>
        <v>72</v>
      </c>
      <c r="AH20" s="15">
        <f>SUM(F20,H20,J20,L20,N20,P20,R20,T20,V20,X20,Z20,AB20,AD20,AF20)</f>
        <v>48</v>
      </c>
      <c r="AI20" s="16">
        <f>IF(E20+G20+I20+K20+M20+O20+Q20+S20+U20+W20+Y20+AA20+AB20+AC20+AE20+AF20&gt;0,(E20+G20+I20+K20+M20+O20+Q20+S20+U20+W20+Y20+AA20+AC20+AE20)/(E20+F20+G20+H20+I20+J20+K20+L20+M20+N20+O20+P20+Q20+R20+S20+T20+U20+V20+W20+X20+Y20+Z20+AA20+AB20+AC20+AD20+AE20+AF20)*100,0)</f>
        <v>60</v>
      </c>
      <c r="AJ20" s="45">
        <f>IF(AG20=0,0,D20*0.2)</f>
        <v>2.4000000000000004</v>
      </c>
      <c r="AK20" s="45">
        <f>IF(AG20=0,0,AI20+AJ20)</f>
        <v>62.4</v>
      </c>
    </row>
    <row r="21" spans="1:37" ht="12.75" customHeight="1" x14ac:dyDescent="0.25">
      <c r="A21" s="7">
        <v>13</v>
      </c>
      <c r="B21" s="171" t="s">
        <v>211</v>
      </c>
      <c r="C21" s="150" t="s">
        <v>28</v>
      </c>
      <c r="D21" s="95">
        <f>IF(SUM(E21:AF21)=0,"",SUM(E21:AF21)/10)</f>
        <v>7</v>
      </c>
      <c r="E21" s="8">
        <v>7</v>
      </c>
      <c r="F21" s="9">
        <v>3</v>
      </c>
      <c r="G21" s="10"/>
      <c r="H21" s="11"/>
      <c r="I21" s="12">
        <v>7</v>
      </c>
      <c r="J21" s="9">
        <v>3</v>
      </c>
      <c r="K21" s="10"/>
      <c r="L21" s="13"/>
      <c r="M21" s="12">
        <v>6</v>
      </c>
      <c r="N21" s="9">
        <v>4</v>
      </c>
      <c r="O21" s="10"/>
      <c r="P21" s="13"/>
      <c r="Q21" s="12"/>
      <c r="R21" s="9"/>
      <c r="S21" s="10"/>
      <c r="T21" s="13"/>
      <c r="U21" s="12"/>
      <c r="V21" s="9"/>
      <c r="W21" s="10">
        <v>6</v>
      </c>
      <c r="X21" s="13">
        <v>4</v>
      </c>
      <c r="Y21" s="12">
        <v>6</v>
      </c>
      <c r="Z21" s="9">
        <v>4</v>
      </c>
      <c r="AA21" s="10">
        <v>5</v>
      </c>
      <c r="AB21" s="13">
        <v>5</v>
      </c>
      <c r="AC21" s="12"/>
      <c r="AD21" s="9"/>
      <c r="AE21" s="10">
        <v>5</v>
      </c>
      <c r="AF21" s="13">
        <v>5</v>
      </c>
      <c r="AG21" s="14">
        <f>SUM(E21,G21,I21,K21,M21,O21,Q21,S21,U21,W21,Y21,AA21,AC21,AE21)</f>
        <v>42</v>
      </c>
      <c r="AH21" s="15">
        <f>SUM(F21,H21,J21,L21,N21,P21,R21,T21,V21,X21,Z21,AB21,AD21,AF21)</f>
        <v>28</v>
      </c>
      <c r="AI21" s="16">
        <f>IF(E21+G21+I21+K21+M21+O21+Q21+S21+U21+W21+Y21+AA21+AB21+AC21+AE21+AF21&gt;0,(E21+G21+I21+K21+M21+O21+Q21+S21+U21+W21+Y21+AA21+AC21+AE21)/(E21+F21+G21+H21+I21+J21+K21+L21+M21+N21+O21+P21+Q21+R21+S21+T21+U21+V21+W21+X21+Y21+Z21+AA21+AB21+AC21+AD21+AE21+AF21)*100,0)</f>
        <v>60</v>
      </c>
      <c r="AJ21" s="45">
        <f>IF(AG21=0,0,D21*0.2)</f>
        <v>1.4000000000000001</v>
      </c>
      <c r="AK21" s="45">
        <f>IF(AG21=0,0,AI21+AJ21)</f>
        <v>61.4</v>
      </c>
    </row>
    <row r="22" spans="1:37" ht="12.75" customHeight="1" x14ac:dyDescent="0.25">
      <c r="A22" s="7">
        <v>14</v>
      </c>
      <c r="B22" s="60" t="s">
        <v>158</v>
      </c>
      <c r="C22" s="130" t="s">
        <v>29</v>
      </c>
      <c r="D22" s="95">
        <f>IF(SUM(E22:AF22)=0,"",SUM(E22:AF22)/10)</f>
        <v>7</v>
      </c>
      <c r="E22" s="17">
        <v>9</v>
      </c>
      <c r="F22" s="18">
        <v>1</v>
      </c>
      <c r="G22" s="19"/>
      <c r="H22" s="20"/>
      <c r="I22" s="21">
        <v>7</v>
      </c>
      <c r="J22" s="18">
        <v>3</v>
      </c>
      <c r="K22" s="19">
        <v>7</v>
      </c>
      <c r="L22" s="22">
        <v>3</v>
      </c>
      <c r="M22" s="21"/>
      <c r="N22" s="18"/>
      <c r="O22" s="19">
        <v>5</v>
      </c>
      <c r="P22" s="22">
        <v>5</v>
      </c>
      <c r="Q22" s="21"/>
      <c r="R22" s="18"/>
      <c r="S22" s="19"/>
      <c r="T22" s="22"/>
      <c r="U22" s="21">
        <v>4</v>
      </c>
      <c r="V22" s="18">
        <v>6</v>
      </c>
      <c r="W22" s="19">
        <v>5</v>
      </c>
      <c r="X22" s="22">
        <v>5</v>
      </c>
      <c r="Y22" s="21">
        <v>5</v>
      </c>
      <c r="Z22" s="18">
        <v>5</v>
      </c>
      <c r="AA22" s="19"/>
      <c r="AB22" s="22"/>
      <c r="AC22" s="21"/>
      <c r="AD22" s="18"/>
      <c r="AE22" s="19"/>
      <c r="AF22" s="22"/>
      <c r="AG22" s="14">
        <f>SUM(E22,G22,I22,K22,M22,O22,Q22,S22,U22,W22,Y22,AA22,AC22,AE22)</f>
        <v>42</v>
      </c>
      <c r="AH22" s="15">
        <f>SUM(F22,H22,J22,L22,N22,P22,R22,T22,V22,X22,Z22,AB22,AD22,AF22)</f>
        <v>28</v>
      </c>
      <c r="AI22" s="16">
        <f>IF(E22+G22+I22+K22+M22+O22+Q22+S22+U22+W22+Y22+AA22+AB22+AC22+AE22+AF22&gt;0,(E22+G22+I22+K22+M22+O22+Q22+S22+U22+W22+Y22+AA22+AC22+AE22)/(E22+F22+G22+H22+I22+J22+K22+L22+M22+N22+O22+P22+Q22+R22+S22+T22+U22+V22+W22+X22+Y22+Z22+AA22+AB22+AC22+AD22+AE22+AF22)*100,0)</f>
        <v>60</v>
      </c>
      <c r="AJ22" s="45">
        <f>IF(AG22=0,0,D22*0.2)</f>
        <v>1.4000000000000001</v>
      </c>
      <c r="AK22" s="45">
        <f>IF(AG22=0,0,AI22+AJ22)</f>
        <v>61.4</v>
      </c>
    </row>
    <row r="23" spans="1:37" ht="12.75" customHeight="1" x14ac:dyDescent="0.25">
      <c r="A23" s="7">
        <v>15</v>
      </c>
      <c r="B23" s="57" t="s">
        <v>50</v>
      </c>
      <c r="C23" s="150" t="s">
        <v>28</v>
      </c>
      <c r="D23" s="95">
        <f>IF(SUM(E23:AF23)=0,"",SUM(E23:AF23)/10)</f>
        <v>6</v>
      </c>
      <c r="E23" s="17"/>
      <c r="F23" s="18"/>
      <c r="G23" s="19">
        <v>6</v>
      </c>
      <c r="H23" s="20">
        <v>4</v>
      </c>
      <c r="I23" s="21">
        <v>4</v>
      </c>
      <c r="J23" s="18">
        <v>6</v>
      </c>
      <c r="K23" s="19"/>
      <c r="L23" s="22"/>
      <c r="M23" s="21">
        <v>7</v>
      </c>
      <c r="N23" s="18">
        <v>3</v>
      </c>
      <c r="O23" s="19"/>
      <c r="P23" s="22"/>
      <c r="Q23" s="21"/>
      <c r="R23" s="18"/>
      <c r="S23" s="19"/>
      <c r="T23" s="22"/>
      <c r="U23" s="21"/>
      <c r="V23" s="18"/>
      <c r="W23" s="19">
        <v>5</v>
      </c>
      <c r="X23" s="22">
        <v>5</v>
      </c>
      <c r="Y23" s="21">
        <v>8</v>
      </c>
      <c r="Z23" s="18">
        <v>2</v>
      </c>
      <c r="AA23" s="19">
        <v>6</v>
      </c>
      <c r="AB23" s="22">
        <v>4</v>
      </c>
      <c r="AC23" s="21"/>
      <c r="AD23" s="18"/>
      <c r="AE23" s="19"/>
      <c r="AF23" s="22"/>
      <c r="AG23" s="14">
        <f>SUM(E23,G23,I23,K23,M23,O23,Q23,S23,U23,W23,Y23,AA23,AC23,AE23)</f>
        <v>36</v>
      </c>
      <c r="AH23" s="15">
        <f>SUM(F23,H23,J23,L23,N23,P23,R23,T23,V23,X23,Z23,AB23,AD23,AF23)</f>
        <v>24</v>
      </c>
      <c r="AI23" s="16">
        <f>IF(E23+G23+I23+K23+M23+O23+Q23+S23+U23+W23+Y23+AA23+AB23+AC23+AE23+AF23&gt;0,(E23+G23+I23+K23+M23+O23+Q23+S23+U23+W23+Y23+AA23+AC23+AE23)/(E23+F23+G23+H23+I23+J23+K23+L23+M23+N23+O23+P23+Q23+R23+S23+T23+U23+V23+W23+X23+Y23+Z23+AA23+AB23+AC23+AD23+AE23+AF23)*100,0)</f>
        <v>60</v>
      </c>
      <c r="AJ23" s="45">
        <f>IF(AG23=0,0,D23*0.2)</f>
        <v>1.2000000000000002</v>
      </c>
      <c r="AK23" s="45">
        <f>IF(AG23=0,0,AI23+AJ23)</f>
        <v>61.2</v>
      </c>
    </row>
    <row r="24" spans="1:37" ht="12.75" customHeight="1" x14ac:dyDescent="0.25">
      <c r="A24" s="7">
        <v>16</v>
      </c>
      <c r="B24" s="66" t="s">
        <v>221</v>
      </c>
      <c r="C24" s="151" t="s">
        <v>26</v>
      </c>
      <c r="D24" s="95">
        <f>IF(SUM(E24:AF24)=0,"",SUM(E24:AF24)/10)</f>
        <v>8</v>
      </c>
      <c r="E24" s="17">
        <v>5</v>
      </c>
      <c r="F24" s="18">
        <v>5</v>
      </c>
      <c r="G24" s="19">
        <v>5</v>
      </c>
      <c r="H24" s="20">
        <v>5</v>
      </c>
      <c r="I24" s="21"/>
      <c r="J24" s="18"/>
      <c r="K24" s="19">
        <v>9</v>
      </c>
      <c r="L24" s="22">
        <v>1</v>
      </c>
      <c r="M24" s="21"/>
      <c r="N24" s="18"/>
      <c r="O24" s="19">
        <v>7</v>
      </c>
      <c r="P24" s="22">
        <v>3</v>
      </c>
      <c r="Q24" s="21">
        <v>4</v>
      </c>
      <c r="R24" s="18">
        <v>6</v>
      </c>
      <c r="S24" s="19">
        <v>5</v>
      </c>
      <c r="T24" s="22">
        <v>5</v>
      </c>
      <c r="U24" s="21"/>
      <c r="V24" s="18"/>
      <c r="W24" s="19">
        <v>6</v>
      </c>
      <c r="X24" s="22">
        <v>4</v>
      </c>
      <c r="Y24" s="21"/>
      <c r="Z24" s="18"/>
      <c r="AA24" s="19"/>
      <c r="AB24" s="22"/>
      <c r="AC24" s="21"/>
      <c r="AD24" s="18"/>
      <c r="AE24" s="19">
        <v>6</v>
      </c>
      <c r="AF24" s="22">
        <v>4</v>
      </c>
      <c r="AG24" s="14">
        <f>SUM(E24,G24,I24,K24,M24,O24,Q24,S24,U24,W24,Y24,AA24,AC24,AE24)</f>
        <v>47</v>
      </c>
      <c r="AH24" s="15">
        <f>SUM(F24,H24,J24,L24,N24,P24,R24,T24,V24,X24,Z24,AB24,AD24,AF24)</f>
        <v>33</v>
      </c>
      <c r="AI24" s="16">
        <f>IF(E24+G24+I24+K24+M24+O24+Q24+S24+U24+W24+Y24+AA24+AB24+AC24+AE24+AF24&gt;0,(E24+G24+I24+K24+M24+O24+Q24+S24+U24+W24+Y24+AA24+AC24+AE24)/(E24+F24+G24+H24+I24+J24+K24+L24+M24+N24+O24+P24+Q24+R24+S24+T24+U24+V24+W24+X24+Y24+Z24+AA24+AB24+AC24+AD24+AE24+AF24)*100,0)</f>
        <v>58.75</v>
      </c>
      <c r="AJ24" s="45">
        <f>IF(AG24=0,0,D24*0.2)</f>
        <v>1.6</v>
      </c>
      <c r="AK24" s="45">
        <f>IF(AG24=0,0,AI24+AJ24)</f>
        <v>60.35</v>
      </c>
    </row>
    <row r="25" spans="1:37" ht="12.75" customHeight="1" x14ac:dyDescent="0.25">
      <c r="A25" s="7">
        <v>17</v>
      </c>
      <c r="B25" s="55" t="s">
        <v>96</v>
      </c>
      <c r="C25" s="109" t="s">
        <v>37</v>
      </c>
      <c r="D25" s="95">
        <f>IF(SUM(E25:AF25)=0,"",SUM(E25:AF25)/10)</f>
        <v>8</v>
      </c>
      <c r="E25" s="17"/>
      <c r="F25" s="18"/>
      <c r="G25" s="19">
        <v>6</v>
      </c>
      <c r="H25" s="20">
        <v>4</v>
      </c>
      <c r="I25" s="21">
        <v>6</v>
      </c>
      <c r="J25" s="18">
        <v>4</v>
      </c>
      <c r="K25" s="19">
        <v>6</v>
      </c>
      <c r="L25" s="22">
        <v>4</v>
      </c>
      <c r="M25" s="21">
        <v>5</v>
      </c>
      <c r="N25" s="18">
        <v>5</v>
      </c>
      <c r="O25" s="19"/>
      <c r="P25" s="22"/>
      <c r="Q25" s="21"/>
      <c r="R25" s="18"/>
      <c r="S25" s="19">
        <v>6</v>
      </c>
      <c r="T25" s="22">
        <v>4</v>
      </c>
      <c r="U25" s="21"/>
      <c r="V25" s="18"/>
      <c r="W25" s="19">
        <v>6</v>
      </c>
      <c r="X25" s="22">
        <v>4</v>
      </c>
      <c r="Y25" s="21"/>
      <c r="Z25" s="18"/>
      <c r="AA25" s="19">
        <v>6</v>
      </c>
      <c r="AB25" s="22">
        <v>4</v>
      </c>
      <c r="AC25" s="21"/>
      <c r="AD25" s="18"/>
      <c r="AE25" s="19">
        <v>6</v>
      </c>
      <c r="AF25" s="22">
        <v>4</v>
      </c>
      <c r="AG25" s="14">
        <f>SUM(E25,G25,I25,K25,M25,O25,Q25,S25,U25,W25,Y25,AA25,AC25,AE25)</f>
        <v>47</v>
      </c>
      <c r="AH25" s="15">
        <f>SUM(F25,H25,J25,L25,N25,P25,R25,T25,V25,X25,Z25,AB25,AD25,AF25)</f>
        <v>33</v>
      </c>
      <c r="AI25" s="16">
        <f>IF(E25+G25+I25+K25+M25+O25+Q25+S25+U25+W25+Y25+AA25+AB25+AC25+AE25+AF25&gt;0,(E25+G25+I25+K25+M25+O25+Q25+S25+U25+W25+Y25+AA25+AC25+AE25)/(E25+F25+G25+H25+I25+J25+K25+L25+M25+N25+O25+P25+Q25+R25+S25+T25+U25+V25+W25+X25+Y25+Z25+AA25+AB25+AC25+AD25+AE25+AF25)*100,0)</f>
        <v>58.75</v>
      </c>
      <c r="AJ25" s="45">
        <f>IF(AG25=0,0,D25*0.2)</f>
        <v>1.6</v>
      </c>
      <c r="AK25" s="45">
        <f>IF(AG25=0,0,AI25+AJ25)</f>
        <v>60.35</v>
      </c>
    </row>
    <row r="26" spans="1:37" ht="12.75" customHeight="1" x14ac:dyDescent="0.25">
      <c r="A26" s="7">
        <v>18</v>
      </c>
      <c r="B26" s="57" t="s">
        <v>179</v>
      </c>
      <c r="C26" s="150" t="s">
        <v>28</v>
      </c>
      <c r="D26" s="95">
        <f>IF(SUM(E26:AF26)=0,"",SUM(E26:AF26)/10)</f>
        <v>7</v>
      </c>
      <c r="E26" s="17">
        <v>4</v>
      </c>
      <c r="F26" s="18">
        <v>6</v>
      </c>
      <c r="G26" s="19">
        <v>5</v>
      </c>
      <c r="H26" s="20">
        <v>5</v>
      </c>
      <c r="I26" s="21"/>
      <c r="J26" s="18"/>
      <c r="K26" s="19">
        <v>5</v>
      </c>
      <c r="L26" s="22">
        <v>5</v>
      </c>
      <c r="M26" s="21"/>
      <c r="N26" s="18"/>
      <c r="O26" s="19">
        <v>8</v>
      </c>
      <c r="P26" s="22">
        <v>2</v>
      </c>
      <c r="Q26" s="21"/>
      <c r="R26" s="18"/>
      <c r="S26" s="19">
        <v>5</v>
      </c>
      <c r="T26" s="22">
        <v>5</v>
      </c>
      <c r="U26" s="21"/>
      <c r="V26" s="18"/>
      <c r="W26" s="19"/>
      <c r="X26" s="22"/>
      <c r="Y26" s="21"/>
      <c r="Z26" s="18"/>
      <c r="AA26" s="19"/>
      <c r="AB26" s="22"/>
      <c r="AC26" s="21">
        <v>6</v>
      </c>
      <c r="AD26" s="18">
        <v>4</v>
      </c>
      <c r="AE26" s="19">
        <v>8</v>
      </c>
      <c r="AF26" s="22">
        <v>2</v>
      </c>
      <c r="AG26" s="14">
        <f>SUM(E26,G26,I26,K26,M26,O26,Q26,S26,U26,W26,Y26,AA26,AC26,AE26)</f>
        <v>41</v>
      </c>
      <c r="AH26" s="15">
        <f>SUM(F26,H26,J26,L26,N26,P26,R26,T26,V26,X26,Z26,AB26,AD26,AF26)</f>
        <v>29</v>
      </c>
      <c r="AI26" s="16">
        <f>IF(E26+G26+I26+K26+M26+O26+Q26+S26+U26+W26+Y26+AA26+AB26+AC26+AE26+AF26&gt;0,(E26+G26+I26+K26+M26+O26+Q26+S26+U26+W26+Y26+AA26+AC26+AE26)/(E26+F26+G26+H26+I26+J26+K26+L26+M26+N26+O26+P26+Q26+R26+S26+T26+U26+V26+W26+X26+Y26+Z26+AA26+AB26+AC26+AD26+AE26+AF26)*100,0)</f>
        <v>58.571428571428577</v>
      </c>
      <c r="AJ26" s="45">
        <f>IF(AG26=0,0,D26*0.2)</f>
        <v>1.4000000000000001</v>
      </c>
      <c r="AK26" s="45">
        <f>IF(AG26=0,0,AI26+AJ26)</f>
        <v>59.971428571428575</v>
      </c>
    </row>
    <row r="27" spans="1:37" ht="12.75" customHeight="1" x14ac:dyDescent="0.25">
      <c r="A27" s="7">
        <v>19</v>
      </c>
      <c r="B27" s="66" t="s">
        <v>218</v>
      </c>
      <c r="C27" s="151" t="s">
        <v>26</v>
      </c>
      <c r="D27" s="95">
        <f>IF(SUM(E27:AF27)=0,"",SUM(E27:AF27)/10)</f>
        <v>7</v>
      </c>
      <c r="E27" s="17">
        <v>6</v>
      </c>
      <c r="F27" s="18">
        <v>4</v>
      </c>
      <c r="G27" s="19"/>
      <c r="H27" s="20"/>
      <c r="I27" s="21">
        <v>5</v>
      </c>
      <c r="J27" s="18">
        <v>5</v>
      </c>
      <c r="K27" s="19">
        <v>6</v>
      </c>
      <c r="L27" s="22">
        <v>4</v>
      </c>
      <c r="M27" s="21"/>
      <c r="N27" s="18"/>
      <c r="O27" s="19"/>
      <c r="P27" s="22"/>
      <c r="Q27" s="21"/>
      <c r="R27" s="18"/>
      <c r="S27" s="19"/>
      <c r="T27" s="22"/>
      <c r="U27" s="21">
        <v>7</v>
      </c>
      <c r="V27" s="18">
        <v>3</v>
      </c>
      <c r="W27" s="19">
        <v>5</v>
      </c>
      <c r="X27" s="22">
        <v>5</v>
      </c>
      <c r="Y27" s="21"/>
      <c r="Z27" s="18"/>
      <c r="AA27" s="19">
        <v>8</v>
      </c>
      <c r="AB27" s="22">
        <v>2</v>
      </c>
      <c r="AC27" s="21">
        <v>4</v>
      </c>
      <c r="AD27" s="18">
        <v>6</v>
      </c>
      <c r="AE27" s="19"/>
      <c r="AF27" s="22"/>
      <c r="AG27" s="14">
        <f>SUM(E27,G27,I27,K27,M27,O27,Q27,S27,U27,W27,Y27,AA27,AC27,AE27)</f>
        <v>41</v>
      </c>
      <c r="AH27" s="15">
        <f>SUM(F27,H27,J27,L27,N27,P27,R27,T27,V27,X27,Z27,AB27,AD27,AF27)</f>
        <v>29</v>
      </c>
      <c r="AI27" s="16">
        <f>IF(E27+G27+I27+K27+M27+O27+Q27+S27+U27+W27+Y27+AA27+AB27+AC27+AE27+AF27&gt;0,(E27+G27+I27+K27+M27+O27+Q27+S27+U27+W27+Y27+AA27+AC27+AE27)/(E27+F27+G27+H27+I27+J27+K27+L27+M27+N27+O27+P27+Q27+R27+S27+T27+U27+V27+W27+X27+Y27+Z27+AA27+AB27+AC27+AD27+AE27+AF27)*100,0)</f>
        <v>58.571428571428577</v>
      </c>
      <c r="AJ27" s="45">
        <f>IF(AG27=0,0,D27*0.2)</f>
        <v>1.4000000000000001</v>
      </c>
      <c r="AK27" s="45">
        <f>IF(AG27=0,0,AI27+AJ27)</f>
        <v>59.971428571428575</v>
      </c>
    </row>
    <row r="28" spans="1:37" ht="12.75" customHeight="1" x14ac:dyDescent="0.25">
      <c r="A28" s="7">
        <v>20</v>
      </c>
      <c r="B28" s="69" t="s">
        <v>77</v>
      </c>
      <c r="C28" s="152" t="s">
        <v>17</v>
      </c>
      <c r="D28" s="95">
        <f>IF(SUM(E28:AF28)=0,"",SUM(E28:AF28)/10)</f>
        <v>10</v>
      </c>
      <c r="E28" s="17">
        <v>8</v>
      </c>
      <c r="F28" s="18">
        <v>2</v>
      </c>
      <c r="G28" s="19">
        <v>8</v>
      </c>
      <c r="H28" s="20">
        <v>2</v>
      </c>
      <c r="I28" s="21"/>
      <c r="J28" s="18"/>
      <c r="K28" s="19"/>
      <c r="L28" s="22"/>
      <c r="M28" s="21"/>
      <c r="N28" s="18"/>
      <c r="O28" s="19">
        <v>6</v>
      </c>
      <c r="P28" s="22">
        <v>4</v>
      </c>
      <c r="Q28" s="21">
        <v>5</v>
      </c>
      <c r="R28" s="18">
        <v>5</v>
      </c>
      <c r="S28" s="19">
        <v>5</v>
      </c>
      <c r="T28" s="22">
        <v>5</v>
      </c>
      <c r="U28" s="21">
        <v>6</v>
      </c>
      <c r="V28" s="18">
        <v>4</v>
      </c>
      <c r="W28" s="19">
        <v>5</v>
      </c>
      <c r="X28" s="22">
        <v>5</v>
      </c>
      <c r="Y28" s="21">
        <v>4</v>
      </c>
      <c r="Z28" s="18">
        <v>6</v>
      </c>
      <c r="AA28" s="19">
        <v>5</v>
      </c>
      <c r="AB28" s="22">
        <v>5</v>
      </c>
      <c r="AC28" s="21">
        <v>5</v>
      </c>
      <c r="AD28" s="18">
        <v>5</v>
      </c>
      <c r="AE28" s="19"/>
      <c r="AF28" s="22"/>
      <c r="AG28" s="14">
        <f>SUM(E28,G28,I28,K28,M28,O28,Q28,S28,U28,W28,Y28,AA28,AC28,AE28)</f>
        <v>57</v>
      </c>
      <c r="AH28" s="15">
        <f>SUM(F28,H28,J28,L28,N28,P28,R28,T28,V28,X28,Z28,AB28,AD28,AF28)</f>
        <v>43</v>
      </c>
      <c r="AI28" s="16">
        <f>IF(E28+G28+I28+K28+M28+O28+Q28+S28+U28+W28+Y28+AA28+AB28+AC28+AE28+AF28&gt;0,(E28+G28+I28+K28+M28+O28+Q28+S28+U28+W28+Y28+AA28+AC28+AE28)/(E28+F28+G28+H28+I28+J28+K28+L28+M28+N28+O28+P28+Q28+R28+S28+T28+U28+V28+W28+X28+Y28+Z28+AA28+AB28+AC28+AD28+AE28+AF28)*100,0)</f>
        <v>56.999999999999993</v>
      </c>
      <c r="AJ28" s="45">
        <f>IF(AG28=0,0,D28*0.2)</f>
        <v>2</v>
      </c>
      <c r="AK28" s="45">
        <f>IF(AG28=0,0,AI28+AJ28)</f>
        <v>58.999999999999993</v>
      </c>
    </row>
    <row r="29" spans="1:37" ht="12.75" customHeight="1" x14ac:dyDescent="0.25">
      <c r="A29" s="7">
        <v>21</v>
      </c>
      <c r="B29" s="62" t="s">
        <v>50</v>
      </c>
      <c r="C29" s="153" t="s">
        <v>38</v>
      </c>
      <c r="D29" s="95">
        <f>IF(SUM(E29:AF29)=0,"",SUM(E29:AF29)/10)</f>
        <v>11</v>
      </c>
      <c r="E29" s="17">
        <v>7</v>
      </c>
      <c r="F29" s="18">
        <v>3</v>
      </c>
      <c r="G29" s="19">
        <v>5</v>
      </c>
      <c r="H29" s="20">
        <v>5</v>
      </c>
      <c r="I29" s="21"/>
      <c r="J29" s="18"/>
      <c r="K29" s="19">
        <v>6</v>
      </c>
      <c r="L29" s="22">
        <v>4</v>
      </c>
      <c r="M29" s="21"/>
      <c r="N29" s="18"/>
      <c r="O29" s="19">
        <v>4</v>
      </c>
      <c r="P29" s="22">
        <v>6</v>
      </c>
      <c r="Q29" s="21">
        <v>7</v>
      </c>
      <c r="R29" s="18">
        <v>3</v>
      </c>
      <c r="S29" s="19">
        <v>6</v>
      </c>
      <c r="T29" s="22">
        <v>4</v>
      </c>
      <c r="U29" s="21">
        <v>3</v>
      </c>
      <c r="V29" s="18">
        <v>7</v>
      </c>
      <c r="W29" s="19">
        <v>6</v>
      </c>
      <c r="X29" s="22">
        <v>4</v>
      </c>
      <c r="Y29" s="21">
        <v>5</v>
      </c>
      <c r="Z29" s="18">
        <v>5</v>
      </c>
      <c r="AA29" s="19">
        <v>6</v>
      </c>
      <c r="AB29" s="22">
        <v>4</v>
      </c>
      <c r="AC29" s="21"/>
      <c r="AD29" s="18"/>
      <c r="AE29" s="19">
        <v>7</v>
      </c>
      <c r="AF29" s="22">
        <v>3</v>
      </c>
      <c r="AG29" s="14">
        <f>SUM(E29,G29,I29,K29,M29,O29,Q29,S29,U29,W29,Y29,AA29,AC29,AE29)</f>
        <v>62</v>
      </c>
      <c r="AH29" s="15">
        <f>SUM(F29,H29,J29,L29,N29,P29,R29,T29,V29,X29,Z29,AB29,AD29,AF29)</f>
        <v>48</v>
      </c>
      <c r="AI29" s="16">
        <f>IF(E29+G29+I29+K29+M29+O29+Q29+S29+U29+W29+Y29+AA29+AB29+AC29+AE29+AF29&gt;0,(E29+G29+I29+K29+M29+O29+Q29+S29+U29+W29+Y29+AA29+AC29+AE29)/(E29+F29+G29+H29+I29+J29+K29+L29+M29+N29+O29+P29+Q29+R29+S29+T29+U29+V29+W29+X29+Y29+Z29+AA29+AB29+AC29+AD29+AE29+AF29)*100,0)</f>
        <v>56.36363636363636</v>
      </c>
      <c r="AJ29" s="45">
        <f>IF(AG29=0,0,D29*0.2)</f>
        <v>2.2000000000000002</v>
      </c>
      <c r="AK29" s="45">
        <f>IF(AG29=0,0,AI29+AJ29)</f>
        <v>58.563636363636363</v>
      </c>
    </row>
    <row r="30" spans="1:37" ht="12.75" customHeight="1" x14ac:dyDescent="0.25">
      <c r="A30" s="7">
        <v>22</v>
      </c>
      <c r="B30" s="60" t="s">
        <v>209</v>
      </c>
      <c r="C30" s="130" t="s">
        <v>29</v>
      </c>
      <c r="D30" s="95">
        <f>IF(SUM(E30:AF30)=0,"",SUM(E30:AF30)/10)</f>
        <v>11</v>
      </c>
      <c r="E30" s="17">
        <v>9</v>
      </c>
      <c r="F30" s="18">
        <v>1</v>
      </c>
      <c r="G30" s="19"/>
      <c r="H30" s="20"/>
      <c r="I30" s="21">
        <v>3</v>
      </c>
      <c r="J30" s="18">
        <v>7</v>
      </c>
      <c r="K30" s="19">
        <v>5</v>
      </c>
      <c r="L30" s="22">
        <v>5</v>
      </c>
      <c r="M30" s="21">
        <v>5</v>
      </c>
      <c r="N30" s="18">
        <v>5</v>
      </c>
      <c r="O30" s="19">
        <v>6</v>
      </c>
      <c r="P30" s="22">
        <v>4</v>
      </c>
      <c r="Q30" s="21"/>
      <c r="R30" s="18"/>
      <c r="S30" s="19">
        <v>6</v>
      </c>
      <c r="T30" s="22">
        <v>4</v>
      </c>
      <c r="U30" s="21">
        <v>6</v>
      </c>
      <c r="V30" s="18">
        <v>4</v>
      </c>
      <c r="W30" s="19">
        <v>6</v>
      </c>
      <c r="X30" s="22">
        <v>4</v>
      </c>
      <c r="Y30" s="21">
        <v>6</v>
      </c>
      <c r="Z30" s="18">
        <v>4</v>
      </c>
      <c r="AA30" s="19"/>
      <c r="AB30" s="22"/>
      <c r="AC30" s="21">
        <v>6</v>
      </c>
      <c r="AD30" s="18">
        <v>4</v>
      </c>
      <c r="AE30" s="19">
        <v>3</v>
      </c>
      <c r="AF30" s="22">
        <v>7</v>
      </c>
      <c r="AG30" s="14">
        <f>SUM(E30,G30,I30,K30,M30,O30,Q30,S30,U30,W30,Y30,AA30,AC30,AE30)</f>
        <v>61</v>
      </c>
      <c r="AH30" s="15">
        <f>SUM(F30,H30,J30,L30,N30,P30,R30,T30,V30,X30,Z30,AB30,AD30,AF30)</f>
        <v>49</v>
      </c>
      <c r="AI30" s="16">
        <f>IF(E30+G30+I30+K30+M30+O30+Q30+S30+U30+W30+Y30+AA30+AB30+AC30+AE30+AF30&gt;0,(E30+G30+I30+K30+M30+O30+Q30+S30+U30+W30+Y30+AA30+AC30+AE30)/(E30+F30+G30+H30+I30+J30+K30+L30+M30+N30+O30+P30+Q30+R30+S30+T30+U30+V30+W30+X30+Y30+Z30+AA30+AB30+AC30+AD30+AE30+AF30)*100,0)</f>
        <v>55.454545454545453</v>
      </c>
      <c r="AJ30" s="45">
        <f>IF(AG30=0,0,D30*0.2)</f>
        <v>2.2000000000000002</v>
      </c>
      <c r="AK30" s="45">
        <f>IF(AG30=0,0,AI30+AJ30)</f>
        <v>57.654545454545456</v>
      </c>
    </row>
    <row r="31" spans="1:37" ht="12.75" customHeight="1" x14ac:dyDescent="0.25">
      <c r="A31" s="7">
        <v>23</v>
      </c>
      <c r="B31" s="76" t="s">
        <v>140</v>
      </c>
      <c r="C31" s="125" t="s">
        <v>30</v>
      </c>
      <c r="D31" s="95">
        <f>IF(SUM(E31:AF31)=0,"",SUM(E31:AF31)/10)</f>
        <v>11</v>
      </c>
      <c r="E31" s="17">
        <v>5</v>
      </c>
      <c r="F31" s="18">
        <v>5</v>
      </c>
      <c r="G31" s="19">
        <v>4</v>
      </c>
      <c r="H31" s="20">
        <v>6</v>
      </c>
      <c r="I31" s="21">
        <v>6</v>
      </c>
      <c r="J31" s="18">
        <v>4</v>
      </c>
      <c r="K31" s="19">
        <v>6</v>
      </c>
      <c r="L31" s="22">
        <v>4</v>
      </c>
      <c r="M31" s="21">
        <v>3</v>
      </c>
      <c r="N31" s="18">
        <v>7</v>
      </c>
      <c r="O31" s="19"/>
      <c r="P31" s="22"/>
      <c r="Q31" s="21"/>
      <c r="R31" s="18"/>
      <c r="S31" s="19">
        <v>9</v>
      </c>
      <c r="T31" s="22">
        <v>1</v>
      </c>
      <c r="U31" s="21">
        <v>6</v>
      </c>
      <c r="V31" s="18">
        <v>4</v>
      </c>
      <c r="W31" s="19">
        <v>2</v>
      </c>
      <c r="X31" s="22">
        <v>8</v>
      </c>
      <c r="Y31" s="21">
        <v>8</v>
      </c>
      <c r="Z31" s="18">
        <v>2</v>
      </c>
      <c r="AA31" s="19">
        <v>5</v>
      </c>
      <c r="AB31" s="22">
        <v>5</v>
      </c>
      <c r="AC31" s="21">
        <v>6</v>
      </c>
      <c r="AD31" s="18">
        <v>4</v>
      </c>
      <c r="AE31" s="19"/>
      <c r="AF31" s="22"/>
      <c r="AG31" s="14">
        <f>SUM(E31,G31,I31,K31,M31,O31,Q31,S31,U31,W31,Y31,AA31,AC31,AE31)</f>
        <v>60</v>
      </c>
      <c r="AH31" s="15">
        <f>SUM(F31,H31,J31,L31,N31,P31,R31,T31,V31,X31,Z31,AB31,AD31,AF31)</f>
        <v>50</v>
      </c>
      <c r="AI31" s="16">
        <f>IF(E31+G31+I31+K31+M31+O31+Q31+S31+U31+W31+Y31+AA31+AB31+AC31+AE31+AF31&gt;0,(E31+G31+I31+K31+M31+O31+Q31+S31+U31+W31+Y31+AA31+AC31+AE31)/(E31+F31+G31+H31+I31+J31+K31+L31+M31+N31+O31+P31+Q31+R31+S31+T31+U31+V31+W31+X31+Y31+Z31+AA31+AB31+AC31+AD31+AE31+AF31)*100,0)</f>
        <v>54.54545454545454</v>
      </c>
      <c r="AJ31" s="45">
        <f>IF(AG31=0,0,D31*0.2)</f>
        <v>2.2000000000000002</v>
      </c>
      <c r="AK31" s="45">
        <f>IF(AG31=0,0,AI31+AJ31)</f>
        <v>56.745454545454542</v>
      </c>
    </row>
    <row r="32" spans="1:37" ht="12.75" customHeight="1" x14ac:dyDescent="0.25">
      <c r="A32" s="7">
        <v>24</v>
      </c>
      <c r="B32" s="67" t="s">
        <v>41</v>
      </c>
      <c r="C32" s="132" t="s">
        <v>16</v>
      </c>
      <c r="D32" s="95">
        <f>IF(SUM(E32:AF32)=0,"",SUM(E32:AF32)/10)</f>
        <v>11</v>
      </c>
      <c r="E32" s="17">
        <v>6</v>
      </c>
      <c r="F32" s="18">
        <v>4</v>
      </c>
      <c r="G32" s="19">
        <v>8</v>
      </c>
      <c r="H32" s="20">
        <v>2</v>
      </c>
      <c r="I32" s="21">
        <v>4</v>
      </c>
      <c r="J32" s="18">
        <v>6</v>
      </c>
      <c r="K32" s="19"/>
      <c r="L32" s="22"/>
      <c r="M32" s="21">
        <v>8</v>
      </c>
      <c r="N32" s="18">
        <v>2</v>
      </c>
      <c r="O32" s="19"/>
      <c r="P32" s="22"/>
      <c r="Q32" s="21">
        <v>2</v>
      </c>
      <c r="R32" s="18">
        <v>8</v>
      </c>
      <c r="S32" s="19">
        <v>4</v>
      </c>
      <c r="T32" s="22">
        <v>6</v>
      </c>
      <c r="U32" s="21">
        <v>7</v>
      </c>
      <c r="V32" s="18">
        <v>3</v>
      </c>
      <c r="W32" s="19"/>
      <c r="X32" s="22"/>
      <c r="Y32" s="21">
        <v>4</v>
      </c>
      <c r="Z32" s="18">
        <v>6</v>
      </c>
      <c r="AA32" s="19">
        <v>5</v>
      </c>
      <c r="AB32" s="22">
        <v>5</v>
      </c>
      <c r="AC32" s="21">
        <v>4</v>
      </c>
      <c r="AD32" s="18">
        <v>6</v>
      </c>
      <c r="AE32" s="19">
        <v>7</v>
      </c>
      <c r="AF32" s="22">
        <v>3</v>
      </c>
      <c r="AG32" s="14">
        <f>SUM(E32,G32,I32,K32,M32,O32,Q32,S32,U32,W32,Y32,AA32,AC32,AE32)</f>
        <v>59</v>
      </c>
      <c r="AH32" s="15">
        <f>SUM(F32,H32,J32,L32,N32,P32,R32,T32,V32,X32,Z32,AB32,AD32,AF32)</f>
        <v>51</v>
      </c>
      <c r="AI32" s="16">
        <f>IF(E32+G32+I32+K32+M32+O32+Q32+S32+U32+W32+Y32+AA32+AB32+AC32+AE32+AF32&gt;0,(E32+G32+I32+K32+M32+O32+Q32+S32+U32+W32+Y32+AA32+AC32+AE32)/(E32+F32+G32+H32+I32+J32+K32+L32+M32+N32+O32+P32+Q32+R32+S32+T32+U32+V32+W32+X32+Y32+Z32+AA32+AB32+AC32+AD32+AE32+AF32)*100,0)</f>
        <v>53.63636363636364</v>
      </c>
      <c r="AJ32" s="45">
        <f>IF(AG32=0,0,D32*0.2)</f>
        <v>2.2000000000000002</v>
      </c>
      <c r="AK32" s="45">
        <f>IF(AG32=0,0,AI32+AJ32)</f>
        <v>55.836363636363643</v>
      </c>
    </row>
    <row r="33" spans="1:37" ht="12.75" customHeight="1" x14ac:dyDescent="0.25">
      <c r="A33" s="7">
        <v>25</v>
      </c>
      <c r="B33" s="72" t="s">
        <v>207</v>
      </c>
      <c r="C33" s="113" t="s">
        <v>18</v>
      </c>
      <c r="D33" s="95">
        <f>IF(SUM(E33:AF33)=0,"",SUM(E33:AF33)/10)</f>
        <v>11</v>
      </c>
      <c r="E33" s="17"/>
      <c r="F33" s="18"/>
      <c r="G33" s="19">
        <v>8</v>
      </c>
      <c r="H33" s="20">
        <v>2</v>
      </c>
      <c r="I33" s="21">
        <v>5</v>
      </c>
      <c r="J33" s="18">
        <v>5</v>
      </c>
      <c r="K33" s="19">
        <v>6</v>
      </c>
      <c r="L33" s="22">
        <v>4</v>
      </c>
      <c r="M33" s="21">
        <v>3</v>
      </c>
      <c r="N33" s="18">
        <v>7</v>
      </c>
      <c r="O33" s="19">
        <v>6</v>
      </c>
      <c r="P33" s="22">
        <v>4</v>
      </c>
      <c r="Q33" s="21">
        <v>5</v>
      </c>
      <c r="R33" s="18">
        <v>5</v>
      </c>
      <c r="S33" s="19"/>
      <c r="T33" s="22"/>
      <c r="U33" s="21">
        <v>7</v>
      </c>
      <c r="V33" s="18">
        <v>3</v>
      </c>
      <c r="W33" s="19">
        <v>5</v>
      </c>
      <c r="X33" s="22">
        <v>5</v>
      </c>
      <c r="Y33" s="21">
        <v>3</v>
      </c>
      <c r="Z33" s="18">
        <v>7</v>
      </c>
      <c r="AA33" s="19">
        <v>5</v>
      </c>
      <c r="AB33" s="22">
        <v>5</v>
      </c>
      <c r="AC33" s="21"/>
      <c r="AD33" s="18"/>
      <c r="AE33" s="19">
        <v>6</v>
      </c>
      <c r="AF33" s="22">
        <v>4</v>
      </c>
      <c r="AG33" s="14">
        <f>SUM(E33,G33,I33,K33,M33,O33,Q33,S33,U33,W33,Y33,AA33,AC33,AE33)</f>
        <v>59</v>
      </c>
      <c r="AH33" s="15">
        <f>SUM(F33,H33,J33,L33,N33,P33,R33,T33,V33,X33,Z33,AB33,AD33,AF33)</f>
        <v>51</v>
      </c>
      <c r="AI33" s="16">
        <f>IF(E33+G33+I33+K33+M33+O33+Q33+S33+U33+W33+Y33+AA33+AB33+AC33+AE33+AF33&gt;0,(E33+G33+I33+K33+M33+O33+Q33+S33+U33+W33+Y33+AA33+AC33+AE33)/(E33+F33+G33+H33+I33+J33+K33+L33+M33+N33+O33+P33+Q33+R33+S33+T33+U33+V33+W33+X33+Y33+Z33+AA33+AB33+AC33+AD33+AE33+AF33)*100,0)</f>
        <v>53.63636363636364</v>
      </c>
      <c r="AJ33" s="45">
        <f>IF(AG33=0,0,D33*0.2)</f>
        <v>2.2000000000000002</v>
      </c>
      <c r="AK33" s="45">
        <f>IF(AG33=0,0,AI33+AJ33)</f>
        <v>55.836363636363643</v>
      </c>
    </row>
    <row r="34" spans="1:37" ht="12.75" customHeight="1" x14ac:dyDescent="0.25">
      <c r="A34" s="7">
        <v>26</v>
      </c>
      <c r="B34" s="55" t="s">
        <v>152</v>
      </c>
      <c r="C34" s="109" t="s">
        <v>37</v>
      </c>
      <c r="D34" s="95">
        <f>IF(SUM(E34:AF34)=0,"",SUM(E34:AF34)/10)</f>
        <v>11</v>
      </c>
      <c r="E34" s="17"/>
      <c r="F34" s="18"/>
      <c r="G34" s="19">
        <v>4</v>
      </c>
      <c r="H34" s="20">
        <v>6</v>
      </c>
      <c r="I34" s="21">
        <v>4</v>
      </c>
      <c r="J34" s="18">
        <v>6</v>
      </c>
      <c r="K34" s="19"/>
      <c r="L34" s="22"/>
      <c r="M34" s="21">
        <v>8</v>
      </c>
      <c r="N34" s="18">
        <v>2</v>
      </c>
      <c r="O34" s="19">
        <v>6</v>
      </c>
      <c r="P34" s="22">
        <v>4</v>
      </c>
      <c r="Q34" s="21">
        <v>7</v>
      </c>
      <c r="R34" s="18">
        <v>3</v>
      </c>
      <c r="S34" s="19">
        <v>6</v>
      </c>
      <c r="T34" s="22">
        <v>4</v>
      </c>
      <c r="U34" s="21"/>
      <c r="V34" s="18"/>
      <c r="W34" s="19">
        <v>4</v>
      </c>
      <c r="X34" s="22">
        <v>6</v>
      </c>
      <c r="Y34" s="21">
        <v>3</v>
      </c>
      <c r="Z34" s="18">
        <v>7</v>
      </c>
      <c r="AA34" s="19">
        <v>6</v>
      </c>
      <c r="AB34" s="22">
        <v>4</v>
      </c>
      <c r="AC34" s="21">
        <v>6</v>
      </c>
      <c r="AD34" s="18">
        <v>4</v>
      </c>
      <c r="AE34" s="19">
        <v>5</v>
      </c>
      <c r="AF34" s="22">
        <v>5</v>
      </c>
      <c r="AG34" s="14">
        <f>SUM(E34,G34,I34,K34,M34,O34,Q34,S34,U34,W34,Y34,AA34,AC34,AE34)</f>
        <v>59</v>
      </c>
      <c r="AH34" s="15">
        <f>SUM(F34,H34,J34,L34,N34,P34,R34,T34,V34,X34,Z34,AB34,AD34,AF34)</f>
        <v>51</v>
      </c>
      <c r="AI34" s="16">
        <f>IF(E34+G34+I34+K34+M34+O34+Q34+S34+U34+W34+Y34+AA34+AB34+AC34+AE34+AF34&gt;0,(E34+G34+I34+K34+M34+O34+Q34+S34+U34+W34+Y34+AA34+AC34+AE34)/(E34+F34+G34+H34+I34+J34+K34+L34+M34+N34+O34+P34+Q34+R34+S34+T34+U34+V34+W34+X34+Y34+Z34+AA34+AB34+AC34+AD34+AE34+AF34)*100,0)</f>
        <v>53.63636363636364</v>
      </c>
      <c r="AJ34" s="45">
        <f>IF(AG34=0,0,D34*0.2)</f>
        <v>2.2000000000000002</v>
      </c>
      <c r="AK34" s="45">
        <f>IF(AG34=0,0,AI34+AJ34)</f>
        <v>55.836363636363643</v>
      </c>
    </row>
    <row r="35" spans="1:37" ht="12.75" customHeight="1" x14ac:dyDescent="0.25">
      <c r="A35" s="7">
        <v>27</v>
      </c>
      <c r="B35" s="72" t="s">
        <v>73</v>
      </c>
      <c r="C35" s="113" t="s">
        <v>18</v>
      </c>
      <c r="D35" s="95">
        <f>IF(SUM(E35:AF35)=0,"",SUM(E35:AF35)/10)</f>
        <v>7</v>
      </c>
      <c r="E35" s="17"/>
      <c r="F35" s="18"/>
      <c r="G35" s="19">
        <v>5</v>
      </c>
      <c r="H35" s="20">
        <v>5</v>
      </c>
      <c r="I35" s="21">
        <v>5</v>
      </c>
      <c r="J35" s="18">
        <v>5</v>
      </c>
      <c r="K35" s="19"/>
      <c r="L35" s="22"/>
      <c r="M35" s="21"/>
      <c r="N35" s="18"/>
      <c r="O35" s="19"/>
      <c r="P35" s="22"/>
      <c r="Q35" s="21">
        <v>5</v>
      </c>
      <c r="R35" s="18">
        <v>5</v>
      </c>
      <c r="S35" s="19"/>
      <c r="T35" s="22"/>
      <c r="U35" s="21">
        <v>8</v>
      </c>
      <c r="V35" s="18">
        <v>2</v>
      </c>
      <c r="W35" s="19">
        <v>3</v>
      </c>
      <c r="X35" s="22">
        <v>7</v>
      </c>
      <c r="Y35" s="21"/>
      <c r="Z35" s="18"/>
      <c r="AA35" s="19"/>
      <c r="AB35" s="22"/>
      <c r="AC35" s="21">
        <v>5</v>
      </c>
      <c r="AD35" s="18">
        <v>5</v>
      </c>
      <c r="AE35" s="19">
        <v>7</v>
      </c>
      <c r="AF35" s="22">
        <v>3</v>
      </c>
      <c r="AG35" s="14">
        <f>SUM(E35,G35,I35,K35,M35,O35,Q35,S35,U35,W35,Y35,AA35,AC35,AE35)</f>
        <v>38</v>
      </c>
      <c r="AH35" s="15">
        <f>SUM(F35,H35,J35,L35,N35,P35,R35,T35,V35,X35,Z35,AB35,AD35,AF35)</f>
        <v>32</v>
      </c>
      <c r="AI35" s="16">
        <f>IF(E35+G35+I35+K35+M35+O35+Q35+S35+U35+W35+Y35+AA35+AB35+AC35+AE35+AF35&gt;0,(E35+G35+I35+K35+M35+O35+Q35+S35+U35+W35+Y35+AA35+AC35+AE35)/(E35+F35+G35+H35+I35+J35+K35+L35+M35+N35+O35+P35+Q35+R35+S35+T35+U35+V35+W35+X35+Y35+Z35+AA35+AB35+AC35+AD35+AE35+AF35)*100,0)</f>
        <v>54.285714285714285</v>
      </c>
      <c r="AJ35" s="45">
        <f>IF(AG35=0,0,D35*0.2)</f>
        <v>1.4000000000000001</v>
      </c>
      <c r="AK35" s="45">
        <f>IF(AG35=0,0,AI35+AJ35)</f>
        <v>55.685714285714283</v>
      </c>
    </row>
    <row r="36" spans="1:37" ht="12.75" customHeight="1" x14ac:dyDescent="0.25">
      <c r="A36" s="7">
        <v>28</v>
      </c>
      <c r="B36" s="91" t="s">
        <v>254</v>
      </c>
      <c r="C36" s="155" t="s">
        <v>220</v>
      </c>
      <c r="D36" s="95">
        <f>IF(SUM(E36:AF36)=0,"",SUM(E36:AF36)/10)</f>
        <v>8</v>
      </c>
      <c r="E36" s="8"/>
      <c r="F36" s="9"/>
      <c r="G36" s="10">
        <v>4</v>
      </c>
      <c r="H36" s="11">
        <v>6</v>
      </c>
      <c r="I36" s="12">
        <v>7</v>
      </c>
      <c r="J36" s="9">
        <v>3</v>
      </c>
      <c r="K36" s="10">
        <v>10</v>
      </c>
      <c r="L36" s="13">
        <v>0</v>
      </c>
      <c r="M36" s="12">
        <v>4</v>
      </c>
      <c r="N36" s="9">
        <v>6</v>
      </c>
      <c r="O36" s="10"/>
      <c r="P36" s="13"/>
      <c r="Q36" s="12">
        <v>2</v>
      </c>
      <c r="R36" s="9">
        <v>8</v>
      </c>
      <c r="S36" s="10"/>
      <c r="T36" s="13"/>
      <c r="U36" s="12">
        <v>4</v>
      </c>
      <c r="V36" s="9">
        <v>6</v>
      </c>
      <c r="W36" s="10">
        <v>7</v>
      </c>
      <c r="X36" s="13">
        <v>3</v>
      </c>
      <c r="Y36" s="12">
        <v>5</v>
      </c>
      <c r="Z36" s="9">
        <v>5</v>
      </c>
      <c r="AA36" s="10"/>
      <c r="AB36" s="13"/>
      <c r="AC36" s="12"/>
      <c r="AD36" s="9"/>
      <c r="AE36" s="10"/>
      <c r="AF36" s="13"/>
      <c r="AG36" s="14">
        <f>SUM(E36,G36,I36,K36,M36,O36,Q36,S36,U36,W36,Y36,AA36,AC36,AE36)</f>
        <v>43</v>
      </c>
      <c r="AH36" s="15">
        <f>SUM(F36,H36,J36,L36,N36,P36,R36,T36,V36,X36,Z36,AB36,AD36,AF36)</f>
        <v>37</v>
      </c>
      <c r="AI36" s="16">
        <f>IF(E36+G36+I36+K36+M36+O36+Q36+S36+U36+W36+Y36+AA36+AB36+AC36+AE36+AF36&gt;0,(E36+G36+I36+K36+M36+O36+Q36+S36+U36+W36+Y36+AA36+AC36+AE36)/(E36+F36+G36+H36+I36+J36+K36+L36+M36+N36+O36+P36+Q36+R36+S36+T36+U36+V36+W36+X36+Y36+Z36+AA36+AB36+AC36+AD36+AE36+AF36)*100,0)</f>
        <v>53.75</v>
      </c>
      <c r="AJ36" s="45">
        <f>IF(AG36=0,0,D36*0.2)</f>
        <v>1.6</v>
      </c>
      <c r="AK36" s="45">
        <f>IF(AG36=0,0,AI36+AJ36)</f>
        <v>55.35</v>
      </c>
    </row>
    <row r="37" spans="1:37" ht="12.75" customHeight="1" x14ac:dyDescent="0.25">
      <c r="A37" s="7">
        <v>29</v>
      </c>
      <c r="B37" s="74" t="s">
        <v>56</v>
      </c>
      <c r="C37" s="154" t="s">
        <v>24</v>
      </c>
      <c r="D37" s="95">
        <f>IF(SUM(E37:AF37)=0,"",SUM(E37:AF37)/10)</f>
        <v>8</v>
      </c>
      <c r="E37" s="17"/>
      <c r="F37" s="18"/>
      <c r="G37" s="19"/>
      <c r="H37" s="20"/>
      <c r="I37" s="21">
        <v>6</v>
      </c>
      <c r="J37" s="18">
        <v>4</v>
      </c>
      <c r="K37" s="19"/>
      <c r="L37" s="22"/>
      <c r="M37" s="21"/>
      <c r="N37" s="18"/>
      <c r="O37" s="19">
        <v>3</v>
      </c>
      <c r="P37" s="22">
        <v>7</v>
      </c>
      <c r="Q37" s="21">
        <v>6</v>
      </c>
      <c r="R37" s="18">
        <v>4</v>
      </c>
      <c r="S37" s="19">
        <v>8</v>
      </c>
      <c r="T37" s="22">
        <v>2</v>
      </c>
      <c r="U37" s="21">
        <v>4</v>
      </c>
      <c r="V37" s="18">
        <v>6</v>
      </c>
      <c r="W37" s="19"/>
      <c r="X37" s="22"/>
      <c r="Y37" s="21"/>
      <c r="Z37" s="18"/>
      <c r="AA37" s="19">
        <v>5</v>
      </c>
      <c r="AB37" s="22">
        <v>5</v>
      </c>
      <c r="AC37" s="21">
        <v>6</v>
      </c>
      <c r="AD37" s="18">
        <v>4</v>
      </c>
      <c r="AE37" s="19">
        <v>5</v>
      </c>
      <c r="AF37" s="22">
        <v>5</v>
      </c>
      <c r="AG37" s="14">
        <f>SUM(E37,G37,I37,K37,M37,O37,Q37,S37,U37,W37,Y37,AA37,AC37,AE37)</f>
        <v>43</v>
      </c>
      <c r="AH37" s="15">
        <f>SUM(F37,H37,J37,L37,N37,P37,R37,T37,V37,X37,Z37,AB37,AD37,AF37)</f>
        <v>37</v>
      </c>
      <c r="AI37" s="16">
        <f>IF(E37+G37+I37+K37+M37+O37+Q37+S37+U37+W37+Y37+AA37+AB37+AC37+AE37+AF37&gt;0,(E37+G37+I37+K37+M37+O37+Q37+S37+U37+W37+Y37+AA37+AC37+AE37)/(E37+F37+G37+H37+I37+J37+K37+L37+M37+N37+O37+P37+Q37+R37+S37+T37+U37+V37+W37+X37+Y37+Z37+AA37+AB37+AC37+AD37+AE37+AF37)*100,0)</f>
        <v>53.75</v>
      </c>
      <c r="AJ37" s="45">
        <f>IF(AG37=0,0,D37*0.2)</f>
        <v>1.6</v>
      </c>
      <c r="AK37" s="45">
        <f>IF(AG37=0,0,AI37+AJ37)</f>
        <v>55.35</v>
      </c>
    </row>
    <row r="38" spans="1:37" ht="12.75" customHeight="1" x14ac:dyDescent="0.25">
      <c r="A38" s="7">
        <v>30</v>
      </c>
      <c r="B38" s="66" t="s">
        <v>124</v>
      </c>
      <c r="C38" s="151" t="s">
        <v>26</v>
      </c>
      <c r="D38" s="95">
        <f>IF(SUM(E38:AF38)=0,"",SUM(E38:AF38)/10)</f>
        <v>9</v>
      </c>
      <c r="E38" s="17"/>
      <c r="F38" s="18"/>
      <c r="G38" s="19">
        <v>4</v>
      </c>
      <c r="H38" s="20">
        <v>6</v>
      </c>
      <c r="I38" s="21">
        <v>6</v>
      </c>
      <c r="J38" s="18">
        <v>4</v>
      </c>
      <c r="K38" s="19">
        <v>4</v>
      </c>
      <c r="L38" s="22">
        <v>6</v>
      </c>
      <c r="M38" s="21"/>
      <c r="N38" s="18"/>
      <c r="O38" s="19">
        <v>6</v>
      </c>
      <c r="P38" s="22">
        <v>4</v>
      </c>
      <c r="Q38" s="21">
        <v>6</v>
      </c>
      <c r="R38" s="18">
        <v>4</v>
      </c>
      <c r="S38" s="19">
        <v>5</v>
      </c>
      <c r="T38" s="22">
        <v>5</v>
      </c>
      <c r="U38" s="21"/>
      <c r="V38" s="18"/>
      <c r="W38" s="19">
        <v>6</v>
      </c>
      <c r="X38" s="22">
        <v>4</v>
      </c>
      <c r="Y38" s="21"/>
      <c r="Z38" s="18"/>
      <c r="AA38" s="19">
        <v>7</v>
      </c>
      <c r="AB38" s="22">
        <v>3</v>
      </c>
      <c r="AC38" s="21">
        <v>4</v>
      </c>
      <c r="AD38" s="18">
        <v>6</v>
      </c>
      <c r="AE38" s="19"/>
      <c r="AF38" s="22"/>
      <c r="AG38" s="14">
        <f>SUM(E38,G38,I38,K38,M38,O38,Q38,S38,U38,W38,Y38,AA38,AC38,AE38)</f>
        <v>48</v>
      </c>
      <c r="AH38" s="15">
        <f>SUM(F38,H38,J38,L38,N38,P38,R38,T38,V38,X38,Z38,AB38,AD38,AF38)</f>
        <v>42</v>
      </c>
      <c r="AI38" s="16">
        <f>IF(E38+G38+I38+K38+M38+O38+Q38+S38+U38+W38+Y38+AA38+AB38+AC38+AE38+AF38&gt;0,(E38+G38+I38+K38+M38+O38+Q38+S38+U38+W38+Y38+AA38+AC38+AE38)/(E38+F38+G38+H38+I38+J38+K38+L38+M38+N38+O38+P38+Q38+R38+S38+T38+U38+V38+W38+X38+Y38+Z38+AA38+AB38+AC38+AD38+AE38+AF38)*100,0)</f>
        <v>53.333333333333336</v>
      </c>
      <c r="AJ38" s="45">
        <f>IF(AG38=0,0,D38*0.2)</f>
        <v>1.8</v>
      </c>
      <c r="AK38" s="45">
        <f>IF(AG38=0,0,AI38+AJ38)</f>
        <v>55.133333333333333</v>
      </c>
    </row>
    <row r="39" spans="1:37" ht="12.75" customHeight="1" x14ac:dyDescent="0.25">
      <c r="A39" s="7">
        <v>31</v>
      </c>
      <c r="B39" s="58" t="s">
        <v>132</v>
      </c>
      <c r="C39" s="108" t="s">
        <v>27</v>
      </c>
      <c r="D39" s="95">
        <f>IF(SUM(E39:AF39)=0,"",SUM(E39:AF39)/10)</f>
        <v>9</v>
      </c>
      <c r="E39" s="17">
        <v>5</v>
      </c>
      <c r="F39" s="18">
        <v>5</v>
      </c>
      <c r="G39" s="19">
        <v>5</v>
      </c>
      <c r="H39" s="20">
        <v>5</v>
      </c>
      <c r="I39" s="21"/>
      <c r="J39" s="18"/>
      <c r="K39" s="19">
        <v>6</v>
      </c>
      <c r="L39" s="22">
        <v>4</v>
      </c>
      <c r="M39" s="21"/>
      <c r="N39" s="18"/>
      <c r="O39" s="19">
        <v>6</v>
      </c>
      <c r="P39" s="22">
        <v>4</v>
      </c>
      <c r="Q39" s="21">
        <v>5</v>
      </c>
      <c r="R39" s="18">
        <v>5</v>
      </c>
      <c r="S39" s="19"/>
      <c r="T39" s="22"/>
      <c r="U39" s="21">
        <v>3</v>
      </c>
      <c r="V39" s="18">
        <v>7</v>
      </c>
      <c r="W39" s="19"/>
      <c r="X39" s="22"/>
      <c r="Y39" s="21">
        <v>5</v>
      </c>
      <c r="Z39" s="18">
        <v>5</v>
      </c>
      <c r="AA39" s="19"/>
      <c r="AB39" s="22"/>
      <c r="AC39" s="21">
        <v>5</v>
      </c>
      <c r="AD39" s="18">
        <v>5</v>
      </c>
      <c r="AE39" s="19">
        <v>8</v>
      </c>
      <c r="AF39" s="22">
        <v>2</v>
      </c>
      <c r="AG39" s="14">
        <f>SUM(E39,G39,I39,K39,M39,O39,Q39,S39,U39,W39,Y39,AA39,AC39,AE39)</f>
        <v>48</v>
      </c>
      <c r="AH39" s="15">
        <f>SUM(F39,H39,J39,L39,N39,P39,R39,T39,V39,X39,Z39,AB39,AD39,AF39)</f>
        <v>42</v>
      </c>
      <c r="AI39" s="16">
        <f>IF(E39+G39+I39+K39+M39+O39+Q39+S39+U39+W39+Y39+AA39+AB39+AC39+AE39+AF39&gt;0,(E39+G39+I39+K39+M39+O39+Q39+S39+U39+W39+Y39+AA39+AC39+AE39)/(E39+F39+G39+H39+I39+J39+K39+L39+M39+N39+O39+P39+Q39+R39+S39+T39+U39+V39+W39+X39+Y39+Z39+AA39+AB39+AC39+AD39+AE39+AF39)*100,0)</f>
        <v>53.333333333333336</v>
      </c>
      <c r="AJ39" s="45">
        <f>IF(AG39=0,0,D39*0.2)</f>
        <v>1.8</v>
      </c>
      <c r="AK39" s="45">
        <f>IF(AG39=0,0,AI39+AJ39)</f>
        <v>55.133333333333333</v>
      </c>
    </row>
    <row r="40" spans="1:37" ht="12.75" customHeight="1" x14ac:dyDescent="0.25">
      <c r="A40" s="7">
        <v>32</v>
      </c>
      <c r="B40" s="91" t="s">
        <v>237</v>
      </c>
      <c r="C40" s="155" t="s">
        <v>220</v>
      </c>
      <c r="D40" s="95">
        <f>IF(SUM(E40:AF40)=0,"",SUM(E40:AF40)/10)</f>
        <v>6</v>
      </c>
      <c r="E40" s="17"/>
      <c r="F40" s="18"/>
      <c r="G40" s="19"/>
      <c r="H40" s="20"/>
      <c r="I40" s="21"/>
      <c r="J40" s="18"/>
      <c r="K40" s="19">
        <v>6</v>
      </c>
      <c r="L40" s="22">
        <v>4</v>
      </c>
      <c r="M40" s="21"/>
      <c r="N40" s="18"/>
      <c r="O40" s="19"/>
      <c r="P40" s="22"/>
      <c r="Q40" s="21"/>
      <c r="R40" s="18"/>
      <c r="S40" s="19"/>
      <c r="T40" s="22"/>
      <c r="U40" s="21"/>
      <c r="V40" s="18"/>
      <c r="W40" s="19">
        <v>9</v>
      </c>
      <c r="X40" s="22">
        <v>1</v>
      </c>
      <c r="Y40" s="21">
        <v>5</v>
      </c>
      <c r="Z40" s="18">
        <v>5</v>
      </c>
      <c r="AA40" s="19">
        <v>3</v>
      </c>
      <c r="AB40" s="22">
        <v>7</v>
      </c>
      <c r="AC40" s="21">
        <v>3</v>
      </c>
      <c r="AD40" s="18">
        <v>7</v>
      </c>
      <c r="AE40" s="19">
        <v>6</v>
      </c>
      <c r="AF40" s="22">
        <v>4</v>
      </c>
      <c r="AG40" s="14">
        <f>SUM(E40,G40,I40,K40,M40,O40,Q40,S40,U40,W40,Y40,AA40,AC40,AE40)</f>
        <v>32</v>
      </c>
      <c r="AH40" s="15">
        <f>SUM(F40,H40,J40,L40,N40,P40,R40,T40,V40,X40,Z40,AB40,AD40,AF40)</f>
        <v>28</v>
      </c>
      <c r="AI40" s="16">
        <f>IF(E40+G40+I40+K40+M40+O40+Q40+S40+U40+W40+Y40+AA40+AB40+AC40+AE40+AF40&gt;0,(E40+G40+I40+K40+M40+O40+Q40+S40+U40+W40+Y40+AA40+AC40+AE40)/(E40+F40+G40+H40+I40+J40+K40+L40+M40+N40+O40+P40+Q40+R40+S40+T40+U40+V40+W40+X40+Y40+Z40+AA40+AB40+AC40+AD40+AE40+AF40)*100,0)</f>
        <v>53.333333333333336</v>
      </c>
      <c r="AJ40" s="45">
        <f>IF(AG40=0,0,D40*0.2)</f>
        <v>1.2000000000000002</v>
      </c>
      <c r="AK40" s="45">
        <f>IF(AG40=0,0,AI40+AJ40)</f>
        <v>54.533333333333339</v>
      </c>
    </row>
    <row r="41" spans="1:37" ht="12.75" customHeight="1" x14ac:dyDescent="0.25">
      <c r="A41" s="7">
        <v>33</v>
      </c>
      <c r="B41" s="72" t="s">
        <v>193</v>
      </c>
      <c r="C41" s="113" t="s">
        <v>18</v>
      </c>
      <c r="D41" s="95">
        <f>IF(SUM(E41:AF41)=0,"",SUM(E41:AF41)/10)</f>
        <v>6</v>
      </c>
      <c r="E41" s="17"/>
      <c r="F41" s="18"/>
      <c r="G41" s="19">
        <v>8</v>
      </c>
      <c r="H41" s="20">
        <v>2</v>
      </c>
      <c r="I41" s="21"/>
      <c r="J41" s="18"/>
      <c r="K41" s="19">
        <v>4</v>
      </c>
      <c r="L41" s="22">
        <v>6</v>
      </c>
      <c r="M41" s="21"/>
      <c r="N41" s="18"/>
      <c r="O41" s="19">
        <v>4</v>
      </c>
      <c r="P41" s="22">
        <v>6</v>
      </c>
      <c r="Q41" s="21">
        <v>7</v>
      </c>
      <c r="R41" s="18">
        <v>3</v>
      </c>
      <c r="S41" s="19"/>
      <c r="T41" s="22"/>
      <c r="U41" s="21">
        <v>5</v>
      </c>
      <c r="V41" s="18">
        <v>5</v>
      </c>
      <c r="W41" s="19">
        <v>4</v>
      </c>
      <c r="X41" s="22">
        <v>6</v>
      </c>
      <c r="Y41" s="21"/>
      <c r="Z41" s="18"/>
      <c r="AA41" s="19"/>
      <c r="AB41" s="22"/>
      <c r="AC41" s="21"/>
      <c r="AD41" s="18"/>
      <c r="AE41" s="19"/>
      <c r="AF41" s="22"/>
      <c r="AG41" s="14">
        <f>SUM(E41,G41,I41,K41,M41,O41,Q41,S41,U41,W41,Y41,AA41,AC41,AE41)</f>
        <v>32</v>
      </c>
      <c r="AH41" s="15">
        <f>SUM(F41,H41,J41,L41,N41,P41,R41,T41,V41,X41,Z41,AB41,AD41,AF41)</f>
        <v>28</v>
      </c>
      <c r="AI41" s="16">
        <f>IF(E41+G41+I41+K41+M41+O41+Q41+S41+U41+W41+Y41+AA41+AB41+AC41+AE41+AF41&gt;0,(E41+G41+I41+K41+M41+O41+Q41+S41+U41+W41+Y41+AA41+AC41+AE41)/(E41+F41+G41+H41+I41+J41+K41+L41+M41+N41+O41+P41+Q41+R41+S41+T41+U41+V41+W41+X41+Y41+Z41+AA41+AB41+AC41+AD41+AE41+AF41)*100,0)</f>
        <v>53.333333333333336</v>
      </c>
      <c r="AJ41" s="45">
        <f>IF(AG41=0,0,D41*0.2)</f>
        <v>1.2000000000000002</v>
      </c>
      <c r="AK41" s="45">
        <f>IF(AG41=0,0,AI41+AJ41)</f>
        <v>54.533333333333339</v>
      </c>
    </row>
    <row r="42" spans="1:37" ht="12.75" customHeight="1" thickBot="1" x14ac:dyDescent="0.3">
      <c r="A42" s="7">
        <v>34</v>
      </c>
      <c r="B42" s="172" t="s">
        <v>64</v>
      </c>
      <c r="C42" s="173" t="s">
        <v>16</v>
      </c>
      <c r="D42" s="95">
        <f>IF(SUM(E42:AF42)=0,"",SUM(E42:AF42)/10)</f>
        <v>7</v>
      </c>
      <c r="E42" s="17"/>
      <c r="F42" s="18"/>
      <c r="G42" s="19"/>
      <c r="H42" s="20"/>
      <c r="I42" s="21">
        <v>3</v>
      </c>
      <c r="J42" s="18">
        <v>7</v>
      </c>
      <c r="K42" s="19">
        <v>8</v>
      </c>
      <c r="L42" s="22">
        <v>2</v>
      </c>
      <c r="M42" s="21">
        <v>6</v>
      </c>
      <c r="N42" s="18">
        <v>4</v>
      </c>
      <c r="O42" s="19"/>
      <c r="P42" s="22"/>
      <c r="Q42" s="21"/>
      <c r="R42" s="18"/>
      <c r="S42" s="19">
        <v>5</v>
      </c>
      <c r="T42" s="22">
        <v>5</v>
      </c>
      <c r="U42" s="21"/>
      <c r="V42" s="18"/>
      <c r="W42" s="19"/>
      <c r="X42" s="22"/>
      <c r="Y42" s="21">
        <v>4</v>
      </c>
      <c r="Z42" s="18">
        <v>6</v>
      </c>
      <c r="AA42" s="19">
        <v>7</v>
      </c>
      <c r="AB42" s="22">
        <v>3</v>
      </c>
      <c r="AC42" s="21"/>
      <c r="AD42" s="18"/>
      <c r="AE42" s="19">
        <v>4</v>
      </c>
      <c r="AF42" s="22">
        <v>6</v>
      </c>
      <c r="AG42" s="14">
        <f>SUM(E42,G42,I42,K42,M42,O42,Q42,S42,U42,W42,Y42,AA42,AC42,AE42)</f>
        <v>37</v>
      </c>
      <c r="AH42" s="15">
        <f>SUM(F42,H42,J42,L42,N42,P42,R42,T42,V42,X42,Z42,AB42,AD42,AF42)</f>
        <v>33</v>
      </c>
      <c r="AI42" s="16">
        <f>IF(E42+G42+I42+K42+M42+O42+Q42+S42+U42+W42+Y42+AA42+AB42+AC42+AE42+AF42&gt;0,(E42+G42+I42+K42+M42+O42+Q42+S42+U42+W42+Y42+AA42+AC42+AE42)/(E42+F42+G42+H42+I42+J42+K42+L42+M42+N42+O42+P42+Q42+R42+S42+T42+U42+V42+W42+X42+Y42+Z42+AA42+AB42+AC42+AD42+AE42+AF42)*100,0)</f>
        <v>52.857142857142861</v>
      </c>
      <c r="AJ42" s="45">
        <f>IF(AG42=0,0,D42*0.2)</f>
        <v>1.4000000000000001</v>
      </c>
      <c r="AK42" s="45">
        <f>IF(AG42=0,0,AI42+AJ42)</f>
        <v>54.25714285714286</v>
      </c>
    </row>
    <row r="43" spans="1:37" ht="12.75" customHeight="1" x14ac:dyDescent="0.25">
      <c r="A43" s="7">
        <v>35</v>
      </c>
      <c r="B43" s="57" t="s">
        <v>53</v>
      </c>
      <c r="C43" s="56" t="s">
        <v>28</v>
      </c>
      <c r="D43" s="95">
        <f>IF(SUM(E43:AF43)=0,"",SUM(E43:AF43)/10)</f>
        <v>7</v>
      </c>
      <c r="E43" s="8">
        <v>5</v>
      </c>
      <c r="F43" s="9">
        <v>5</v>
      </c>
      <c r="G43" s="10"/>
      <c r="H43" s="11"/>
      <c r="I43" s="12">
        <v>6</v>
      </c>
      <c r="J43" s="9">
        <v>4</v>
      </c>
      <c r="K43" s="10"/>
      <c r="L43" s="13"/>
      <c r="M43" s="12">
        <v>7</v>
      </c>
      <c r="N43" s="9">
        <v>3</v>
      </c>
      <c r="O43" s="10"/>
      <c r="P43" s="13"/>
      <c r="Q43" s="12"/>
      <c r="R43" s="9"/>
      <c r="S43" s="10">
        <v>3</v>
      </c>
      <c r="T43" s="13">
        <v>7</v>
      </c>
      <c r="U43" s="12"/>
      <c r="V43" s="9"/>
      <c r="W43" s="10">
        <v>7</v>
      </c>
      <c r="X43" s="13">
        <v>3</v>
      </c>
      <c r="Y43" s="12"/>
      <c r="Z43" s="9"/>
      <c r="AA43" s="10">
        <v>6</v>
      </c>
      <c r="AB43" s="13">
        <v>4</v>
      </c>
      <c r="AC43" s="12"/>
      <c r="AD43" s="9"/>
      <c r="AE43" s="10">
        <v>3</v>
      </c>
      <c r="AF43" s="13">
        <v>7</v>
      </c>
      <c r="AG43" s="14">
        <f>SUM(E43,G43,I43,K43,M43,O43,Q43,S43,U43,W43,Y43,AA43,AC43,AE43)</f>
        <v>37</v>
      </c>
      <c r="AH43" s="15">
        <f>SUM(F43,H43,J43,L43,N43,P43,R43,T43,V43,X43,Z43,AB43,AD43,AF43)</f>
        <v>33</v>
      </c>
      <c r="AI43" s="16">
        <f>IF(E43+G43+I43+K43+M43+O43+Q43+S43+U43+W43+Y43+AA43+AB43+AC43+AE43+AF43&gt;0,(E43+G43+I43+K43+M43+O43+Q43+S43+U43+W43+Y43+AA43+AC43+AE43)/(E43+F43+G43+H43+I43+J43+K43+L43+M43+N43+O43+P43+Q43+R43+S43+T43+U43+V43+W43+X43+Y43+Z43+AA43+AB43+AC43+AD43+AE43+AF43)*100,0)</f>
        <v>52.857142857142861</v>
      </c>
      <c r="AJ43" s="45">
        <f>IF(AG43=0,0,D43*0.2)</f>
        <v>1.4000000000000001</v>
      </c>
      <c r="AK43" s="45">
        <f>IF(AG43=0,0,AI43+AJ43)</f>
        <v>54.25714285714286</v>
      </c>
    </row>
    <row r="44" spans="1:37" ht="12.75" customHeight="1" x14ac:dyDescent="0.25">
      <c r="A44" s="7">
        <v>36</v>
      </c>
      <c r="B44" s="66" t="s">
        <v>118</v>
      </c>
      <c r="C44" s="65" t="s">
        <v>26</v>
      </c>
      <c r="D44" s="95">
        <f>IF(SUM(E44:AF44)=0,"",SUM(E44:AF44)/10)</f>
        <v>7</v>
      </c>
      <c r="E44" s="17">
        <v>6</v>
      </c>
      <c r="F44" s="18">
        <v>4</v>
      </c>
      <c r="G44" s="19"/>
      <c r="H44" s="20"/>
      <c r="I44" s="21">
        <v>6</v>
      </c>
      <c r="J44" s="18">
        <v>4</v>
      </c>
      <c r="K44" s="19">
        <v>6</v>
      </c>
      <c r="L44" s="22">
        <v>4</v>
      </c>
      <c r="M44" s="21"/>
      <c r="N44" s="18"/>
      <c r="O44" s="19"/>
      <c r="P44" s="22"/>
      <c r="Q44" s="21">
        <v>2</v>
      </c>
      <c r="R44" s="18">
        <v>8</v>
      </c>
      <c r="S44" s="19"/>
      <c r="T44" s="22"/>
      <c r="U44" s="21">
        <v>7</v>
      </c>
      <c r="V44" s="18">
        <v>3</v>
      </c>
      <c r="W44" s="19"/>
      <c r="X44" s="22"/>
      <c r="Y44" s="21"/>
      <c r="Z44" s="18"/>
      <c r="AA44" s="19"/>
      <c r="AB44" s="22"/>
      <c r="AC44" s="21">
        <v>4</v>
      </c>
      <c r="AD44" s="18">
        <v>6</v>
      </c>
      <c r="AE44" s="19">
        <v>6</v>
      </c>
      <c r="AF44" s="22">
        <v>4</v>
      </c>
      <c r="AG44" s="14">
        <f>SUM(E44,G44,I44,K44,M44,O44,Q44,S44,U44,W44,Y44,AA44,AC44,AE44)</f>
        <v>37</v>
      </c>
      <c r="AH44" s="15">
        <f>SUM(F44,H44,J44,L44,N44,P44,R44,T44,V44,X44,Z44,AB44,AD44,AF44)</f>
        <v>33</v>
      </c>
      <c r="AI44" s="16">
        <f>IF(E44+G44+I44+K44+M44+O44+Q44+S44+U44+W44+Y44+AA44+AB44+AC44+AE44+AF44&gt;0,(E44+G44+I44+K44+M44+O44+Q44+S44+U44+W44+Y44+AA44+AC44+AE44)/(E44+F44+G44+H44+I44+J44+K44+L44+M44+N44+O44+P44+Q44+R44+S44+T44+U44+V44+W44+X44+Y44+Z44+AA44+AB44+AC44+AD44+AE44+AF44)*100,0)</f>
        <v>52.857142857142861</v>
      </c>
      <c r="AJ44" s="45">
        <f>IF(AG44=0,0,D44*0.2)</f>
        <v>1.4000000000000001</v>
      </c>
      <c r="AK44" s="45">
        <f>IF(AG44=0,0,AI44+AJ44)</f>
        <v>54.25714285714286</v>
      </c>
    </row>
    <row r="45" spans="1:37" ht="12.75" customHeight="1" x14ac:dyDescent="0.25">
      <c r="A45" s="7">
        <v>37</v>
      </c>
      <c r="B45" s="156" t="s">
        <v>103</v>
      </c>
      <c r="C45" s="77" t="s">
        <v>178</v>
      </c>
      <c r="D45" s="95">
        <f>IF(SUM(E45:AF45)=0,"",SUM(E45:AF45)/10)</f>
        <v>11</v>
      </c>
      <c r="E45" s="17">
        <v>7</v>
      </c>
      <c r="F45" s="18">
        <v>3</v>
      </c>
      <c r="G45" s="19">
        <v>5</v>
      </c>
      <c r="H45" s="20">
        <v>5</v>
      </c>
      <c r="I45" s="21">
        <v>4</v>
      </c>
      <c r="J45" s="18">
        <v>6</v>
      </c>
      <c r="K45" s="19"/>
      <c r="L45" s="22"/>
      <c r="M45" s="21"/>
      <c r="N45" s="18"/>
      <c r="O45" s="19">
        <v>4</v>
      </c>
      <c r="P45" s="22">
        <v>6</v>
      </c>
      <c r="Q45" s="21">
        <v>5</v>
      </c>
      <c r="R45" s="18">
        <v>5</v>
      </c>
      <c r="S45" s="19">
        <v>4</v>
      </c>
      <c r="T45" s="22">
        <v>6</v>
      </c>
      <c r="U45" s="21">
        <v>6</v>
      </c>
      <c r="V45" s="18">
        <v>4</v>
      </c>
      <c r="W45" s="19">
        <v>5</v>
      </c>
      <c r="X45" s="22">
        <v>5</v>
      </c>
      <c r="Y45" s="21"/>
      <c r="Z45" s="18"/>
      <c r="AA45" s="19">
        <v>7</v>
      </c>
      <c r="AB45" s="22">
        <v>3</v>
      </c>
      <c r="AC45" s="21">
        <v>5</v>
      </c>
      <c r="AD45" s="18">
        <v>5</v>
      </c>
      <c r="AE45" s="19">
        <v>5</v>
      </c>
      <c r="AF45" s="22">
        <v>5</v>
      </c>
      <c r="AG45" s="14">
        <f>SUM(E45,G45,I45,K45,M45,O45,Q45,S45,U45,W45,Y45,AA45,AC45,AE45)</f>
        <v>57</v>
      </c>
      <c r="AH45" s="15">
        <f>SUM(F45,H45,J45,L45,N45,P45,R45,T45,V45,X45,Z45,AB45,AD45,AF45)</f>
        <v>53</v>
      </c>
      <c r="AI45" s="16">
        <f>IF(E45+G45+I45+K45+M45+O45+Q45+S45+U45+W45+Y45+AA45+AB45+AC45+AE45+AF45&gt;0,(E45+G45+I45+K45+M45+O45+Q45+S45+U45+W45+Y45+AA45+AC45+AE45)/(E45+F45+G45+H45+I45+J45+K45+L45+M45+N45+O45+P45+Q45+R45+S45+T45+U45+V45+W45+X45+Y45+Z45+AA45+AB45+AC45+AD45+AE45+AF45)*100,0)</f>
        <v>51.81818181818182</v>
      </c>
      <c r="AJ45" s="45">
        <f>IF(AG45=0,0,D45*0.2)</f>
        <v>2.2000000000000002</v>
      </c>
      <c r="AK45" s="45">
        <f>IF(AG45=0,0,AI45+AJ45)</f>
        <v>54.018181818181823</v>
      </c>
    </row>
    <row r="46" spans="1:37" ht="12.75" customHeight="1" x14ac:dyDescent="0.25">
      <c r="A46" s="7">
        <v>38</v>
      </c>
      <c r="B46" s="74" t="s">
        <v>58</v>
      </c>
      <c r="C46" s="73" t="s">
        <v>24</v>
      </c>
      <c r="D46" s="95">
        <f>IF(SUM(E46:AF46)=0,"",SUM(E46:AF46)/10)</f>
        <v>11</v>
      </c>
      <c r="E46" s="17">
        <v>5</v>
      </c>
      <c r="F46" s="18">
        <v>5</v>
      </c>
      <c r="G46" s="19">
        <v>3</v>
      </c>
      <c r="H46" s="20">
        <v>7</v>
      </c>
      <c r="I46" s="21"/>
      <c r="J46" s="18"/>
      <c r="K46" s="19"/>
      <c r="L46" s="22"/>
      <c r="M46" s="21">
        <v>5</v>
      </c>
      <c r="N46" s="18">
        <v>5</v>
      </c>
      <c r="O46" s="19">
        <v>6</v>
      </c>
      <c r="P46" s="22">
        <v>4</v>
      </c>
      <c r="Q46" s="21">
        <v>5</v>
      </c>
      <c r="R46" s="18">
        <v>5</v>
      </c>
      <c r="S46" s="19">
        <v>5</v>
      </c>
      <c r="T46" s="22">
        <v>5</v>
      </c>
      <c r="U46" s="21">
        <v>4</v>
      </c>
      <c r="V46" s="18">
        <v>6</v>
      </c>
      <c r="W46" s="19"/>
      <c r="X46" s="22"/>
      <c r="Y46" s="21">
        <v>7</v>
      </c>
      <c r="Z46" s="18">
        <v>3</v>
      </c>
      <c r="AA46" s="19">
        <v>5</v>
      </c>
      <c r="AB46" s="22">
        <v>5</v>
      </c>
      <c r="AC46" s="21">
        <v>5</v>
      </c>
      <c r="AD46" s="18">
        <v>5</v>
      </c>
      <c r="AE46" s="19">
        <v>7</v>
      </c>
      <c r="AF46" s="22">
        <v>3</v>
      </c>
      <c r="AG46" s="14">
        <f>SUM(E46,G46,I46,K46,M46,O46,Q46,S46,U46,W46,Y46,AA46,AC46,AE46)</f>
        <v>57</v>
      </c>
      <c r="AH46" s="15">
        <f>SUM(F46,H46,J46,L46,N46,P46,R46,T46,V46,X46,Z46,AB46,AD46,AF46)</f>
        <v>53</v>
      </c>
      <c r="AI46" s="16">
        <f>IF(E46+G46+I46+K46+M46+O46+Q46+S46+U46+W46+Y46+AA46+AB46+AC46+AE46+AF46&gt;0,(E46+G46+I46+K46+M46+O46+Q46+S46+U46+W46+Y46+AA46+AC46+AE46)/(E46+F46+G46+H46+I46+J46+K46+L46+M46+N46+O46+P46+Q46+R46+S46+T46+U46+V46+W46+X46+Y46+Z46+AA46+AB46+AC46+AD46+AE46+AF46)*100,0)</f>
        <v>51.81818181818182</v>
      </c>
      <c r="AJ46" s="45">
        <f>IF(AG46=0,0,D46*0.2)</f>
        <v>2.2000000000000002</v>
      </c>
      <c r="AK46" s="45">
        <f>IF(AG46=0,0,AI46+AJ46)</f>
        <v>54.018181818181823</v>
      </c>
    </row>
    <row r="47" spans="1:37" ht="12.75" customHeight="1" x14ac:dyDescent="0.25">
      <c r="A47" s="7">
        <v>39</v>
      </c>
      <c r="B47" s="62" t="s">
        <v>116</v>
      </c>
      <c r="C47" s="61" t="s">
        <v>38</v>
      </c>
      <c r="D47" s="95">
        <f>IF(SUM(E47:AF47)=0,"",SUM(E47:AF47)/10)</f>
        <v>12</v>
      </c>
      <c r="E47" s="17">
        <v>6</v>
      </c>
      <c r="F47" s="18">
        <v>4</v>
      </c>
      <c r="G47" s="19">
        <v>6</v>
      </c>
      <c r="H47" s="20">
        <v>4</v>
      </c>
      <c r="I47" s="21"/>
      <c r="J47" s="18"/>
      <c r="K47" s="19">
        <v>2</v>
      </c>
      <c r="L47" s="22">
        <v>8</v>
      </c>
      <c r="M47" s="21">
        <v>6</v>
      </c>
      <c r="N47" s="18">
        <v>4</v>
      </c>
      <c r="O47" s="19">
        <v>4</v>
      </c>
      <c r="P47" s="22">
        <v>6</v>
      </c>
      <c r="Q47" s="21">
        <v>8</v>
      </c>
      <c r="R47" s="18">
        <v>2</v>
      </c>
      <c r="S47" s="19">
        <v>7</v>
      </c>
      <c r="T47" s="22">
        <v>3</v>
      </c>
      <c r="U47" s="21">
        <v>6</v>
      </c>
      <c r="V47" s="18">
        <v>4</v>
      </c>
      <c r="W47" s="19">
        <v>3</v>
      </c>
      <c r="X47" s="22">
        <v>7</v>
      </c>
      <c r="Y47" s="21">
        <v>5</v>
      </c>
      <c r="Z47" s="18">
        <v>5</v>
      </c>
      <c r="AA47" s="19">
        <v>4</v>
      </c>
      <c r="AB47" s="22">
        <v>6</v>
      </c>
      <c r="AC47" s="21"/>
      <c r="AD47" s="18"/>
      <c r="AE47" s="19">
        <v>4</v>
      </c>
      <c r="AF47" s="22">
        <v>6</v>
      </c>
      <c r="AG47" s="14">
        <f>SUM(E47,G47,I47,K47,M47,O47,Q47,S47,U47,W47,Y47,AA47,AC47,AE47)</f>
        <v>61</v>
      </c>
      <c r="AH47" s="15">
        <f>SUM(F47,H47,J47,L47,N47,P47,R47,T47,V47,X47,Z47,AB47,AD47,AF47)</f>
        <v>59</v>
      </c>
      <c r="AI47" s="16">
        <f>IF(E47+G47+I47+K47+M47+O47+Q47+S47+U47+W47+Y47+AA47+AB47+AC47+AE47+AF47&gt;0,(E47+G47+I47+K47+M47+O47+Q47+S47+U47+W47+Y47+AA47+AC47+AE47)/(E47+F47+G47+H47+I47+J47+K47+L47+M47+N47+O47+P47+Q47+R47+S47+T47+U47+V47+W47+X47+Y47+Z47+AA47+AB47+AC47+AD47+AE47+AF47)*100,0)</f>
        <v>50.833333333333329</v>
      </c>
      <c r="AJ47" s="45">
        <f>IF(AG47=0,0,D47*0.2)</f>
        <v>2.4000000000000004</v>
      </c>
      <c r="AK47" s="45">
        <f>IF(AG47=0,0,AI47+AJ47)</f>
        <v>53.233333333333327</v>
      </c>
    </row>
    <row r="48" spans="1:37" ht="12.75" customHeight="1" x14ac:dyDescent="0.25">
      <c r="A48" s="7">
        <v>40</v>
      </c>
      <c r="B48" s="62" t="s">
        <v>112</v>
      </c>
      <c r="C48" s="61" t="s">
        <v>38</v>
      </c>
      <c r="D48" s="95">
        <f>IF(SUM(E48:AF48)=0,"",SUM(E48:AF48)/10)</f>
        <v>10</v>
      </c>
      <c r="E48" s="17">
        <v>3</v>
      </c>
      <c r="F48" s="18">
        <v>7</v>
      </c>
      <c r="G48" s="19"/>
      <c r="H48" s="20"/>
      <c r="I48" s="21"/>
      <c r="J48" s="18"/>
      <c r="K48" s="19">
        <v>7</v>
      </c>
      <c r="L48" s="22">
        <v>3</v>
      </c>
      <c r="M48" s="21">
        <v>7</v>
      </c>
      <c r="N48" s="18">
        <v>3</v>
      </c>
      <c r="O48" s="19">
        <v>2</v>
      </c>
      <c r="P48" s="22">
        <v>8</v>
      </c>
      <c r="Q48" s="21">
        <v>5</v>
      </c>
      <c r="R48" s="18">
        <v>5</v>
      </c>
      <c r="S48" s="19">
        <v>7</v>
      </c>
      <c r="T48" s="22">
        <v>3</v>
      </c>
      <c r="U48" s="21"/>
      <c r="V48" s="18"/>
      <c r="W48" s="19">
        <v>3</v>
      </c>
      <c r="X48" s="22">
        <v>7</v>
      </c>
      <c r="Y48" s="21">
        <v>6</v>
      </c>
      <c r="Z48" s="18">
        <v>4</v>
      </c>
      <c r="AA48" s="19">
        <v>5</v>
      </c>
      <c r="AB48" s="22">
        <v>5</v>
      </c>
      <c r="AC48" s="21"/>
      <c r="AD48" s="18"/>
      <c r="AE48" s="19">
        <v>6</v>
      </c>
      <c r="AF48" s="22">
        <v>4</v>
      </c>
      <c r="AG48" s="14">
        <f>SUM(E48,G48,I48,K48,M48,O48,Q48,S48,U48,W48,Y48,AA48,AC48,AE48)</f>
        <v>51</v>
      </c>
      <c r="AH48" s="15">
        <f>SUM(F48,H48,J48,L48,N48,P48,R48,T48,V48,X48,Z48,AB48,AD48,AF48)</f>
        <v>49</v>
      </c>
      <c r="AI48" s="16">
        <f>IF(E48+G48+I48+K48+M48+O48+Q48+S48+U48+W48+Y48+AA48+AB48+AC48+AE48+AF48&gt;0,(E48+G48+I48+K48+M48+O48+Q48+S48+U48+W48+Y48+AA48+AC48+AE48)/(E48+F48+G48+H48+I48+J48+K48+L48+M48+N48+O48+P48+Q48+R48+S48+T48+U48+V48+W48+X48+Y48+Z48+AA48+AB48+AC48+AD48+AE48+AF48)*100,0)</f>
        <v>51</v>
      </c>
      <c r="AJ48" s="45">
        <f>IF(AG48=0,0,D48*0.2)</f>
        <v>2</v>
      </c>
      <c r="AK48" s="45">
        <f>IF(AG48=0,0,AI48+AJ48)</f>
        <v>53</v>
      </c>
    </row>
    <row r="49" spans="1:37" ht="12.75" customHeight="1" x14ac:dyDescent="0.25">
      <c r="A49" s="7">
        <v>41</v>
      </c>
      <c r="B49" s="69" t="s">
        <v>84</v>
      </c>
      <c r="C49" s="70" t="s">
        <v>17</v>
      </c>
      <c r="D49" s="95">
        <f>IF(SUM(E49:AF49)=0,"",SUM(E49:AF49)/10)</f>
        <v>9</v>
      </c>
      <c r="E49" s="17">
        <v>8</v>
      </c>
      <c r="F49" s="18">
        <v>2</v>
      </c>
      <c r="G49" s="19"/>
      <c r="H49" s="20"/>
      <c r="I49" s="21"/>
      <c r="J49" s="18"/>
      <c r="K49" s="19">
        <v>8</v>
      </c>
      <c r="L49" s="22">
        <v>2</v>
      </c>
      <c r="M49" s="21">
        <v>3</v>
      </c>
      <c r="N49" s="18">
        <v>7</v>
      </c>
      <c r="O49" s="19"/>
      <c r="P49" s="22"/>
      <c r="Q49" s="21">
        <v>2</v>
      </c>
      <c r="R49" s="18">
        <v>8</v>
      </c>
      <c r="S49" s="19">
        <v>5</v>
      </c>
      <c r="T49" s="22">
        <v>5</v>
      </c>
      <c r="U49" s="21"/>
      <c r="V49" s="18"/>
      <c r="W49" s="19">
        <v>4</v>
      </c>
      <c r="X49" s="22">
        <v>6</v>
      </c>
      <c r="Y49" s="21">
        <v>6</v>
      </c>
      <c r="Z49" s="18">
        <v>4</v>
      </c>
      <c r="AA49" s="19">
        <v>7</v>
      </c>
      <c r="AB49" s="22">
        <v>3</v>
      </c>
      <c r="AC49" s="21">
        <v>3</v>
      </c>
      <c r="AD49" s="18">
        <v>7</v>
      </c>
      <c r="AE49" s="19"/>
      <c r="AF49" s="22"/>
      <c r="AG49" s="14">
        <f>SUM(E49,G49,I49,K49,M49,O49,Q49,S49,U49,W49,Y49,AA49,AC49,AE49)</f>
        <v>46</v>
      </c>
      <c r="AH49" s="15">
        <f>SUM(F49,H49,J49,L49,N49,P49,R49,T49,V49,X49,Z49,AB49,AD49,AF49)</f>
        <v>44</v>
      </c>
      <c r="AI49" s="16">
        <f>IF(E49+G49+I49+K49+M49+O49+Q49+S49+U49+W49+Y49+AA49+AB49+AC49+AE49+AF49&gt;0,(E49+G49+I49+K49+M49+O49+Q49+S49+U49+W49+Y49+AA49+AC49+AE49)/(E49+F49+G49+H49+I49+J49+K49+L49+M49+N49+O49+P49+Q49+R49+S49+T49+U49+V49+W49+X49+Y49+Z49+AA49+AB49+AC49+AD49+AE49+AF49)*100,0)</f>
        <v>51.111111111111107</v>
      </c>
      <c r="AJ49" s="45">
        <f>IF(AG49=0,0,D49*0.2)</f>
        <v>1.8</v>
      </c>
      <c r="AK49" s="45">
        <f>IF(AG49=0,0,AI49+AJ49)</f>
        <v>52.911111111111104</v>
      </c>
    </row>
    <row r="50" spans="1:37" ht="12.75" customHeight="1" x14ac:dyDescent="0.25">
      <c r="A50" s="7">
        <v>42</v>
      </c>
      <c r="B50" s="67" t="s">
        <v>43</v>
      </c>
      <c r="C50" s="68" t="s">
        <v>16</v>
      </c>
      <c r="D50" s="95">
        <f>IF(SUM(E50:AF50)=0,"",SUM(E50:AF50)/10)</f>
        <v>8</v>
      </c>
      <c r="E50" s="17"/>
      <c r="F50" s="18"/>
      <c r="G50" s="19">
        <v>4</v>
      </c>
      <c r="H50" s="20">
        <v>6</v>
      </c>
      <c r="I50" s="21">
        <v>4</v>
      </c>
      <c r="J50" s="18">
        <v>6</v>
      </c>
      <c r="K50" s="19"/>
      <c r="L50" s="22"/>
      <c r="M50" s="21">
        <v>7</v>
      </c>
      <c r="N50" s="18">
        <v>3</v>
      </c>
      <c r="O50" s="19"/>
      <c r="P50" s="22"/>
      <c r="Q50" s="21">
        <v>3</v>
      </c>
      <c r="R50" s="18">
        <v>7</v>
      </c>
      <c r="S50" s="19">
        <v>7</v>
      </c>
      <c r="T50" s="22">
        <v>3</v>
      </c>
      <c r="U50" s="21">
        <v>6</v>
      </c>
      <c r="V50" s="18">
        <v>4</v>
      </c>
      <c r="W50" s="19"/>
      <c r="X50" s="22"/>
      <c r="Y50" s="21">
        <v>5</v>
      </c>
      <c r="Z50" s="18">
        <v>5</v>
      </c>
      <c r="AA50" s="19">
        <v>5</v>
      </c>
      <c r="AB50" s="22">
        <v>5</v>
      </c>
      <c r="AC50" s="21"/>
      <c r="AD50" s="18"/>
      <c r="AE50" s="19"/>
      <c r="AF50" s="22"/>
      <c r="AG50" s="14">
        <f>SUM(E50,G50,I50,K50,M50,O50,Q50,S50,U50,W50,Y50,AA50,AC50,AE50)</f>
        <v>41</v>
      </c>
      <c r="AH50" s="15">
        <f>SUM(F50,H50,J50,L50,N50,P50,R50,T50,V50,X50,Z50,AB50,AD50,AF50)</f>
        <v>39</v>
      </c>
      <c r="AI50" s="16">
        <f>IF(E50+G50+I50+K50+M50+O50+Q50+S50+U50+W50+Y50+AA50+AB50+AC50+AE50+AF50&gt;0,(E50+G50+I50+K50+M50+O50+Q50+S50+U50+W50+Y50+AA50+AC50+AE50)/(E50+F50+G50+H50+I50+J50+K50+L50+M50+N50+O50+P50+Q50+R50+S50+T50+U50+V50+W50+X50+Y50+Z50+AA50+AB50+AC50+AD50+AE50+AF50)*100,0)</f>
        <v>51.249999999999993</v>
      </c>
      <c r="AJ50" s="45">
        <f>IF(AG50=0,0,D50*0.2)</f>
        <v>1.6</v>
      </c>
      <c r="AK50" s="45">
        <f>IF(AG50=0,0,AI50+AJ50)</f>
        <v>52.849999999999994</v>
      </c>
    </row>
    <row r="51" spans="1:37" ht="12.75" customHeight="1" x14ac:dyDescent="0.25">
      <c r="A51" s="7">
        <v>43</v>
      </c>
      <c r="B51" s="60" t="s">
        <v>99</v>
      </c>
      <c r="C51" s="59" t="s">
        <v>29</v>
      </c>
      <c r="D51" s="95">
        <f>IF(SUM(E51:AF51)=0,"",SUM(E51:AF51)/10)</f>
        <v>8</v>
      </c>
      <c r="E51" s="17">
        <v>6</v>
      </c>
      <c r="F51" s="18">
        <v>4</v>
      </c>
      <c r="G51" s="19"/>
      <c r="H51" s="20"/>
      <c r="I51" s="21">
        <v>7</v>
      </c>
      <c r="J51" s="18">
        <v>3</v>
      </c>
      <c r="K51" s="19"/>
      <c r="L51" s="22"/>
      <c r="M51" s="21"/>
      <c r="N51" s="18"/>
      <c r="O51" s="19">
        <v>8</v>
      </c>
      <c r="P51" s="22">
        <v>2</v>
      </c>
      <c r="Q51" s="21"/>
      <c r="R51" s="18"/>
      <c r="S51" s="19"/>
      <c r="T51" s="22"/>
      <c r="U51" s="21">
        <v>5</v>
      </c>
      <c r="V51" s="18">
        <v>5</v>
      </c>
      <c r="W51" s="19">
        <v>4</v>
      </c>
      <c r="X51" s="22">
        <v>6</v>
      </c>
      <c r="Y51" s="21">
        <v>3</v>
      </c>
      <c r="Z51" s="18">
        <v>7</v>
      </c>
      <c r="AA51" s="19"/>
      <c r="AB51" s="22"/>
      <c r="AC51" s="21">
        <v>5</v>
      </c>
      <c r="AD51" s="18">
        <v>5</v>
      </c>
      <c r="AE51" s="19">
        <v>3</v>
      </c>
      <c r="AF51" s="22">
        <v>7</v>
      </c>
      <c r="AG51" s="14">
        <f>SUM(E51,G51,I51,K51,M51,O51,Q51,S51,U51,W51,Y51,AA51,AC51,AE51)</f>
        <v>41</v>
      </c>
      <c r="AH51" s="15">
        <f>SUM(F51,H51,J51,L51,N51,P51,R51,T51,V51,X51,Z51,AB51,AD51,AF51)</f>
        <v>39</v>
      </c>
      <c r="AI51" s="16">
        <f>IF(E51+G51+I51+K51+M51+O51+Q51+S51+U51+W51+Y51+AA51+AB51+AC51+AE51+AF51&gt;0,(E51+G51+I51+K51+M51+O51+Q51+S51+U51+W51+Y51+AA51+AC51+AE51)/(E51+F51+G51+H51+I51+J51+K51+L51+M51+N51+O51+P51+Q51+R51+S51+T51+U51+V51+W51+X51+Y51+Z51+AA51+AB51+AC51+AD51+AE51+AF51)*100,0)</f>
        <v>51.249999999999993</v>
      </c>
      <c r="AJ51" s="45">
        <f>IF(AG51=0,0,D51*0.2)</f>
        <v>1.6</v>
      </c>
      <c r="AK51" s="45">
        <f>IF(AG51=0,0,AI51+AJ51)</f>
        <v>52.849999999999994</v>
      </c>
    </row>
    <row r="52" spans="1:37" ht="12.75" customHeight="1" x14ac:dyDescent="0.25">
      <c r="A52" s="7">
        <v>44</v>
      </c>
      <c r="B52" s="62" t="s">
        <v>111</v>
      </c>
      <c r="C52" s="61" t="s">
        <v>38</v>
      </c>
      <c r="D52" s="95">
        <f>IF(SUM(E52:AF52)=0,"",SUM(E52:AF52)/10)</f>
        <v>11</v>
      </c>
      <c r="E52" s="17">
        <v>4</v>
      </c>
      <c r="F52" s="18">
        <v>6</v>
      </c>
      <c r="G52" s="19">
        <v>7</v>
      </c>
      <c r="H52" s="20">
        <v>3</v>
      </c>
      <c r="I52" s="21"/>
      <c r="J52" s="18"/>
      <c r="K52" s="19">
        <v>4</v>
      </c>
      <c r="L52" s="22">
        <v>6</v>
      </c>
      <c r="M52" s="21">
        <v>6</v>
      </c>
      <c r="N52" s="18">
        <v>4</v>
      </c>
      <c r="O52" s="19"/>
      <c r="P52" s="22"/>
      <c r="Q52" s="21">
        <v>5</v>
      </c>
      <c r="R52" s="18">
        <v>5</v>
      </c>
      <c r="S52" s="19">
        <v>7</v>
      </c>
      <c r="T52" s="22">
        <v>3</v>
      </c>
      <c r="U52" s="21">
        <v>4</v>
      </c>
      <c r="V52" s="18">
        <v>6</v>
      </c>
      <c r="W52" s="19">
        <v>6</v>
      </c>
      <c r="X52" s="22">
        <v>4</v>
      </c>
      <c r="Y52" s="21">
        <v>5</v>
      </c>
      <c r="Z52" s="18">
        <v>5</v>
      </c>
      <c r="AA52" s="19">
        <v>4</v>
      </c>
      <c r="AB52" s="22">
        <v>6</v>
      </c>
      <c r="AC52" s="21"/>
      <c r="AD52" s="18"/>
      <c r="AE52" s="19">
        <v>3</v>
      </c>
      <c r="AF52" s="22">
        <v>7</v>
      </c>
      <c r="AG52" s="14">
        <f>SUM(E52,G52,I52,K52,M52,O52,Q52,S52,U52,W52,Y52,AA52,AC52,AE52)</f>
        <v>55</v>
      </c>
      <c r="AH52" s="15">
        <f>SUM(F52,H52,J52,L52,N52,P52,R52,T52,V52,X52,Z52,AB52,AD52,AF52)</f>
        <v>55</v>
      </c>
      <c r="AI52" s="16">
        <f>IF(E52+G52+I52+K52+M52+O52+Q52+S52+U52+W52+Y52+AA52+AB52+AC52+AE52+AF52&gt;0,(E52+G52+I52+K52+M52+O52+Q52+S52+U52+W52+Y52+AA52+AC52+AE52)/(E52+F52+G52+H52+I52+J52+K52+L52+M52+N52+O52+P52+Q52+R52+S52+T52+U52+V52+W52+X52+Y52+Z52+AA52+AB52+AC52+AD52+AE52+AF52)*100,0)</f>
        <v>50</v>
      </c>
      <c r="AJ52" s="45">
        <f>IF(AG52=0,0,D52*0.2)</f>
        <v>2.2000000000000002</v>
      </c>
      <c r="AK52" s="45">
        <f>IF(AG52=0,0,AI52+AJ52)</f>
        <v>52.2</v>
      </c>
    </row>
    <row r="53" spans="1:37" ht="12.75" customHeight="1" x14ac:dyDescent="0.25">
      <c r="A53" s="7">
        <v>45</v>
      </c>
      <c r="B53" s="62" t="s">
        <v>113</v>
      </c>
      <c r="C53" s="61" t="s">
        <v>38</v>
      </c>
      <c r="D53" s="95">
        <f>IF(SUM(E53:AF53)=0,"",SUM(E53:AF53)/10)</f>
        <v>10</v>
      </c>
      <c r="E53" s="17">
        <v>6</v>
      </c>
      <c r="F53" s="18">
        <v>4</v>
      </c>
      <c r="G53" s="19">
        <v>5</v>
      </c>
      <c r="H53" s="20">
        <v>5</v>
      </c>
      <c r="I53" s="21"/>
      <c r="J53" s="18"/>
      <c r="K53" s="19">
        <v>5</v>
      </c>
      <c r="L53" s="22">
        <v>5</v>
      </c>
      <c r="M53" s="21"/>
      <c r="N53" s="18"/>
      <c r="O53" s="19">
        <v>6</v>
      </c>
      <c r="P53" s="22">
        <v>4</v>
      </c>
      <c r="Q53" s="21">
        <v>4</v>
      </c>
      <c r="R53" s="18">
        <v>6</v>
      </c>
      <c r="S53" s="19"/>
      <c r="T53" s="22"/>
      <c r="U53" s="21">
        <v>4</v>
      </c>
      <c r="V53" s="18">
        <v>6</v>
      </c>
      <c r="W53" s="19">
        <v>8</v>
      </c>
      <c r="X53" s="22">
        <v>2</v>
      </c>
      <c r="Y53" s="21">
        <v>5</v>
      </c>
      <c r="Z53" s="18">
        <v>5</v>
      </c>
      <c r="AA53" s="19">
        <v>3</v>
      </c>
      <c r="AB53" s="22">
        <v>7</v>
      </c>
      <c r="AC53" s="21"/>
      <c r="AD53" s="18"/>
      <c r="AE53" s="19">
        <v>4</v>
      </c>
      <c r="AF53" s="22">
        <v>6</v>
      </c>
      <c r="AG53" s="14">
        <f>SUM(E53,G53,I53,K53,M53,O53,Q53,S53,U53,W53,Y53,AA53,AC53,AE53)</f>
        <v>50</v>
      </c>
      <c r="AH53" s="15">
        <f>SUM(F53,H53,J53,L53,N53,P53,R53,T53,V53,X53,Z53,AB53,AD53,AF53)</f>
        <v>50</v>
      </c>
      <c r="AI53" s="16">
        <f>IF(E53+G53+I53+K53+M53+O53+Q53+S53+U53+W53+Y53+AA53+AB53+AC53+AE53+AF53&gt;0,(E53+G53+I53+K53+M53+O53+Q53+S53+U53+W53+Y53+AA53+AC53+AE53)/(E53+F53+G53+H53+I53+J53+K53+L53+M53+N53+O53+P53+Q53+R53+S53+T53+U53+V53+W53+X53+Y53+Z53+AA53+AB53+AC53+AD53+AE53+AF53)*100,0)</f>
        <v>50</v>
      </c>
      <c r="AJ53" s="45">
        <f>IF(AG53=0,0,D53*0.2)</f>
        <v>2</v>
      </c>
      <c r="AK53" s="45">
        <f>IF(AG53=0,0,AI53+AJ53)</f>
        <v>52</v>
      </c>
    </row>
    <row r="54" spans="1:37" ht="12.75" customHeight="1" x14ac:dyDescent="0.25">
      <c r="A54" s="7">
        <v>46</v>
      </c>
      <c r="B54" s="78" t="s">
        <v>216</v>
      </c>
      <c r="C54" s="77" t="s">
        <v>178</v>
      </c>
      <c r="D54" s="95">
        <f>IF(SUM(E54:AF54)=0,"",SUM(E54:AF54)/10)</f>
        <v>11</v>
      </c>
      <c r="E54" s="17">
        <v>3</v>
      </c>
      <c r="F54" s="18">
        <v>7</v>
      </c>
      <c r="G54" s="19">
        <v>5</v>
      </c>
      <c r="H54" s="20">
        <v>5</v>
      </c>
      <c r="I54" s="21">
        <v>5</v>
      </c>
      <c r="J54" s="18">
        <v>5</v>
      </c>
      <c r="K54" s="19"/>
      <c r="L54" s="22"/>
      <c r="M54" s="21">
        <v>7</v>
      </c>
      <c r="N54" s="18">
        <v>3</v>
      </c>
      <c r="O54" s="19">
        <v>8</v>
      </c>
      <c r="P54" s="22">
        <v>2</v>
      </c>
      <c r="Q54" s="21">
        <v>5</v>
      </c>
      <c r="R54" s="18">
        <v>5</v>
      </c>
      <c r="S54" s="19">
        <v>4</v>
      </c>
      <c r="T54" s="22">
        <v>6</v>
      </c>
      <c r="U54" s="21">
        <v>7</v>
      </c>
      <c r="V54" s="18">
        <v>3</v>
      </c>
      <c r="W54" s="19">
        <v>3</v>
      </c>
      <c r="X54" s="22">
        <v>7</v>
      </c>
      <c r="Y54" s="21"/>
      <c r="Z54" s="18"/>
      <c r="AA54" s="19">
        <v>0</v>
      </c>
      <c r="AB54" s="22">
        <v>10</v>
      </c>
      <c r="AC54" s="21">
        <v>7</v>
      </c>
      <c r="AD54" s="18">
        <v>3</v>
      </c>
      <c r="AE54" s="19"/>
      <c r="AF54" s="22"/>
      <c r="AG54" s="14">
        <f>SUM(E54,G54,I54,K54,M54,O54,Q54,S54,U54,W54,Y54,AA54,AC54,AE54)</f>
        <v>54</v>
      </c>
      <c r="AH54" s="15">
        <f>SUM(F54,H54,J54,L54,N54,P54,R54,T54,V54,X54,Z54,AB54,AD54,AF54)</f>
        <v>56</v>
      </c>
      <c r="AI54" s="16">
        <f>IF(E54+G54+I54+K54+M54+O54+Q54+S54+U54+W54+Y54+AA54+AB54+AC54+AE54+AF54&gt;0,(E54+G54+I54+K54+M54+O54+Q54+S54+U54+W54+Y54+AA54+AC54+AE54)/(E54+F54+G54+H54+I54+J54+K54+L54+M54+N54+O54+P54+Q54+R54+S54+T54+U54+V54+W54+X54+Y54+Z54+AA54+AB54+AC54+AD54+AE54+AF54)*100,0)</f>
        <v>49.090909090909093</v>
      </c>
      <c r="AJ54" s="45">
        <f>IF(AG54=0,0,D54*0.2)</f>
        <v>2.2000000000000002</v>
      </c>
      <c r="AK54" s="45">
        <f>IF(AG54=0,0,AI54+AJ54)</f>
        <v>51.290909090909096</v>
      </c>
    </row>
    <row r="55" spans="1:37" ht="12.75" customHeight="1" x14ac:dyDescent="0.25">
      <c r="A55" s="7">
        <v>47</v>
      </c>
      <c r="B55" s="91" t="s">
        <v>225</v>
      </c>
      <c r="C55" s="90" t="s">
        <v>220</v>
      </c>
      <c r="D55" s="95">
        <f>IF(SUM(E55:AF55)=0,"",SUM(E55:AF55)/10)</f>
        <v>11</v>
      </c>
      <c r="E55" s="17">
        <v>3</v>
      </c>
      <c r="F55" s="18">
        <v>7</v>
      </c>
      <c r="G55" s="19"/>
      <c r="H55" s="20"/>
      <c r="I55" s="21">
        <v>4</v>
      </c>
      <c r="J55" s="18">
        <v>6</v>
      </c>
      <c r="K55" s="19">
        <v>4</v>
      </c>
      <c r="L55" s="22">
        <v>6</v>
      </c>
      <c r="M55" s="21">
        <v>5</v>
      </c>
      <c r="N55" s="18">
        <v>5</v>
      </c>
      <c r="O55" s="19"/>
      <c r="P55" s="22"/>
      <c r="Q55" s="21">
        <v>5</v>
      </c>
      <c r="R55" s="18">
        <v>5</v>
      </c>
      <c r="S55" s="19"/>
      <c r="T55" s="22"/>
      <c r="U55" s="21">
        <v>6</v>
      </c>
      <c r="V55" s="18">
        <v>4</v>
      </c>
      <c r="W55" s="19">
        <v>7</v>
      </c>
      <c r="X55" s="22">
        <v>3</v>
      </c>
      <c r="Y55" s="21">
        <v>7</v>
      </c>
      <c r="Z55" s="18">
        <v>3</v>
      </c>
      <c r="AA55" s="19">
        <v>7</v>
      </c>
      <c r="AB55" s="22">
        <v>3</v>
      </c>
      <c r="AC55" s="21">
        <v>2</v>
      </c>
      <c r="AD55" s="18">
        <v>8</v>
      </c>
      <c r="AE55" s="19">
        <v>3</v>
      </c>
      <c r="AF55" s="22">
        <v>7</v>
      </c>
      <c r="AG55" s="14">
        <f>SUM(E55,G55,I55,K55,M55,O55,Q55,S55,U55,W55,Y55,AA55,AC55,AE55)</f>
        <v>53</v>
      </c>
      <c r="AH55" s="15">
        <f>SUM(F55,H55,J55,L55,N55,P55,R55,T55,V55,X55,Z55,AB55,AD55,AF55)</f>
        <v>57</v>
      </c>
      <c r="AI55" s="16">
        <f>IF(E55+G55+I55+K55+M55+O55+Q55+S55+U55+W55+Y55+AA55+AB55+AC55+AE55+AF55&gt;0,(E55+G55+I55+K55+M55+O55+Q55+S55+U55+W55+Y55+AA55+AC55+AE55)/(E55+F55+G55+H55+I55+J55+K55+L55+M55+N55+O55+P55+Q55+R55+S55+T55+U55+V55+W55+X55+Y55+Z55+AA55+AB55+AC55+AD55+AE55+AF55)*100,0)</f>
        <v>48.18181818181818</v>
      </c>
      <c r="AJ55" s="45">
        <f>IF(AG55=0,0,D55*0.2)</f>
        <v>2.2000000000000002</v>
      </c>
      <c r="AK55" s="45">
        <f>IF(AG55=0,0,AI55+AJ55)</f>
        <v>50.381818181818183</v>
      </c>
    </row>
    <row r="56" spans="1:37" ht="12.75" customHeight="1" x14ac:dyDescent="0.25">
      <c r="A56" s="7">
        <v>48</v>
      </c>
      <c r="B56" s="67" t="s">
        <v>219</v>
      </c>
      <c r="C56" s="68" t="s">
        <v>16</v>
      </c>
      <c r="D56" s="95">
        <f>IF(SUM(E56:AF56)=0,"",SUM(E56:AF56)/10)</f>
        <v>8</v>
      </c>
      <c r="E56" s="17">
        <v>5</v>
      </c>
      <c r="F56" s="18">
        <v>5</v>
      </c>
      <c r="G56" s="19"/>
      <c r="H56" s="20"/>
      <c r="I56" s="21">
        <v>7</v>
      </c>
      <c r="J56" s="18">
        <v>3</v>
      </c>
      <c r="K56" s="19">
        <v>6</v>
      </c>
      <c r="L56" s="22">
        <v>4</v>
      </c>
      <c r="M56" s="21">
        <v>5</v>
      </c>
      <c r="N56" s="18">
        <v>5</v>
      </c>
      <c r="O56" s="19"/>
      <c r="P56" s="22"/>
      <c r="Q56" s="21">
        <v>6</v>
      </c>
      <c r="R56" s="18">
        <v>4</v>
      </c>
      <c r="S56" s="19">
        <v>4</v>
      </c>
      <c r="T56" s="22">
        <v>6</v>
      </c>
      <c r="U56" s="21"/>
      <c r="V56" s="18"/>
      <c r="W56" s="19"/>
      <c r="X56" s="22"/>
      <c r="Y56" s="21">
        <v>3</v>
      </c>
      <c r="Z56" s="18">
        <v>7</v>
      </c>
      <c r="AA56" s="19">
        <v>3</v>
      </c>
      <c r="AB56" s="22">
        <v>7</v>
      </c>
      <c r="AC56" s="21"/>
      <c r="AD56" s="18"/>
      <c r="AE56" s="19"/>
      <c r="AF56" s="22"/>
      <c r="AG56" s="14">
        <f>SUM(E56,G56,I56,K56,M56,O56,Q56,S56,U56,W56,Y56,AA56,AC56,AE56)</f>
        <v>39</v>
      </c>
      <c r="AH56" s="15">
        <f>SUM(F56,H56,J56,L56,N56,P56,R56,T56,V56,X56,Z56,AB56,AD56,AF56)</f>
        <v>41</v>
      </c>
      <c r="AI56" s="16">
        <f>IF(E56+G56+I56+K56+M56+O56+Q56+S56+U56+W56+Y56+AA56+AB56+AC56+AE56+AF56&gt;0,(E56+G56+I56+K56+M56+O56+Q56+S56+U56+W56+Y56+AA56+AC56+AE56)/(E56+F56+G56+H56+I56+J56+K56+L56+M56+N56+O56+P56+Q56+R56+S56+T56+U56+V56+W56+X56+Y56+Z56+AA56+AB56+AC56+AD56+AE56+AF56)*100,0)</f>
        <v>48.75</v>
      </c>
      <c r="AJ56" s="45">
        <f>IF(AG56=0,0,D56*0.2)</f>
        <v>1.6</v>
      </c>
      <c r="AK56" s="45">
        <f>IF(AG56=0,0,AI56+AJ56)</f>
        <v>50.35</v>
      </c>
    </row>
    <row r="57" spans="1:37" ht="12.75" customHeight="1" x14ac:dyDescent="0.25">
      <c r="A57" s="7">
        <v>49</v>
      </c>
      <c r="B57" s="60" t="s">
        <v>97</v>
      </c>
      <c r="C57" s="59" t="s">
        <v>29</v>
      </c>
      <c r="D57" s="95">
        <f>IF(SUM(E57:AF57)=0,"",SUM(E57:AF57)/10)</f>
        <v>7</v>
      </c>
      <c r="E57" s="17">
        <v>5</v>
      </c>
      <c r="F57" s="18">
        <v>5</v>
      </c>
      <c r="G57" s="19"/>
      <c r="H57" s="20"/>
      <c r="I57" s="21">
        <v>1</v>
      </c>
      <c r="J57" s="18">
        <v>9</v>
      </c>
      <c r="K57" s="19"/>
      <c r="L57" s="22"/>
      <c r="M57" s="21"/>
      <c r="N57" s="18"/>
      <c r="O57" s="19">
        <v>6</v>
      </c>
      <c r="P57" s="22">
        <v>4</v>
      </c>
      <c r="Q57" s="21"/>
      <c r="R57" s="18"/>
      <c r="S57" s="19">
        <v>5</v>
      </c>
      <c r="T57" s="22">
        <v>5</v>
      </c>
      <c r="U57" s="21">
        <v>5</v>
      </c>
      <c r="V57" s="18">
        <v>5</v>
      </c>
      <c r="W57" s="19">
        <v>6</v>
      </c>
      <c r="X57" s="22">
        <v>4</v>
      </c>
      <c r="Y57" s="21"/>
      <c r="Z57" s="18"/>
      <c r="AA57" s="19"/>
      <c r="AB57" s="22"/>
      <c r="AC57" s="21">
        <v>6</v>
      </c>
      <c r="AD57" s="18">
        <v>4</v>
      </c>
      <c r="AE57" s="19"/>
      <c r="AF57" s="22"/>
      <c r="AG57" s="14">
        <f>SUM(E57,G57,I57,K57,M57,O57,Q57,S57,U57,W57,Y57,AA57,AC57,AE57)</f>
        <v>34</v>
      </c>
      <c r="AH57" s="15">
        <f>SUM(F57,H57,J57,L57,N57,P57,R57,T57,V57,X57,Z57,AB57,AD57,AF57)</f>
        <v>36</v>
      </c>
      <c r="AI57" s="16">
        <f>IF(E57+G57+I57+K57+M57+O57+Q57+S57+U57+W57+Y57+AA57+AB57+AC57+AE57+AF57&gt;0,(E57+G57+I57+K57+M57+O57+Q57+S57+U57+W57+Y57+AA57+AC57+AE57)/(E57+F57+G57+H57+I57+J57+K57+L57+M57+N57+O57+P57+Q57+R57+S57+T57+U57+V57+W57+X57+Y57+Z57+AA57+AB57+AC57+AD57+AE57+AF57)*100,0)</f>
        <v>48.571428571428569</v>
      </c>
      <c r="AJ57" s="45">
        <f>IF(AG57=0,0,D57*0.2)</f>
        <v>1.4000000000000001</v>
      </c>
      <c r="AK57" s="45">
        <f>IF(AG57=0,0,AI57+AJ57)</f>
        <v>49.971428571428568</v>
      </c>
    </row>
    <row r="58" spans="1:37" ht="12.75" customHeight="1" x14ac:dyDescent="0.25">
      <c r="A58" s="7">
        <v>50</v>
      </c>
      <c r="B58" s="174" t="s">
        <v>133</v>
      </c>
      <c r="C58" s="92" t="s">
        <v>27</v>
      </c>
      <c r="D58" s="95">
        <f>IF(SUM(E58:AF58)=0,"",SUM(E58:AF58)/10)</f>
        <v>7</v>
      </c>
      <c r="E58" s="17">
        <v>4</v>
      </c>
      <c r="F58" s="18">
        <v>6</v>
      </c>
      <c r="G58" s="19"/>
      <c r="H58" s="20"/>
      <c r="I58" s="21">
        <v>5</v>
      </c>
      <c r="J58" s="18">
        <v>5</v>
      </c>
      <c r="K58" s="19">
        <v>5</v>
      </c>
      <c r="L58" s="22">
        <v>5</v>
      </c>
      <c r="M58" s="21"/>
      <c r="N58" s="18"/>
      <c r="O58" s="19">
        <v>4</v>
      </c>
      <c r="P58" s="22">
        <v>6</v>
      </c>
      <c r="Q58" s="21"/>
      <c r="R58" s="18"/>
      <c r="S58" s="19"/>
      <c r="T58" s="22"/>
      <c r="U58" s="21">
        <v>4</v>
      </c>
      <c r="V58" s="18">
        <v>6</v>
      </c>
      <c r="W58" s="19">
        <v>6</v>
      </c>
      <c r="X58" s="22">
        <v>4</v>
      </c>
      <c r="Y58" s="21"/>
      <c r="Z58" s="18"/>
      <c r="AA58" s="19"/>
      <c r="AB58" s="22"/>
      <c r="AC58" s="21"/>
      <c r="AD58" s="18"/>
      <c r="AE58" s="19">
        <v>6</v>
      </c>
      <c r="AF58" s="22">
        <v>4</v>
      </c>
      <c r="AG58" s="14">
        <f>SUM(E58,G58,I58,K58,M58,O58,Q58,S58,U58,W58,Y58,AA58,AC58,AE58)</f>
        <v>34</v>
      </c>
      <c r="AH58" s="15">
        <f>SUM(F58,H58,J58,L58,N58,P58,R58,T58,V58,X58,Z58,AB58,AD58,AF58)</f>
        <v>36</v>
      </c>
      <c r="AI58" s="16">
        <f>IF(E58+G58+I58+K58+M58+O58+Q58+S58+U58+W58+Y58+AA58+AB58+AC58+AE58+AF58&gt;0,(E58+G58+I58+K58+M58+O58+Q58+S58+U58+W58+Y58+AA58+AC58+AE58)/(E58+F58+G58+H58+I58+J58+K58+L58+M58+N58+O58+P58+Q58+R58+S58+T58+U58+V58+W58+X58+Y58+Z58+AA58+AB58+AC58+AD58+AE58+AF58)*100,0)</f>
        <v>48.571428571428569</v>
      </c>
      <c r="AJ58" s="45">
        <f>IF(AG58=0,0,D58*0.2)</f>
        <v>1.4000000000000001</v>
      </c>
      <c r="AK58" s="45">
        <f>IF(AG58=0,0,AI58+AJ58)</f>
        <v>49.971428571428568</v>
      </c>
    </row>
    <row r="59" spans="1:37" ht="12.75" customHeight="1" x14ac:dyDescent="0.25">
      <c r="A59" s="7">
        <v>51</v>
      </c>
      <c r="B59" s="175" t="s">
        <v>92</v>
      </c>
      <c r="C59" s="63" t="s">
        <v>39</v>
      </c>
      <c r="D59" s="95">
        <f>IF(SUM(E59:AF59)=0,"",SUM(E59:AF59)/10)</f>
        <v>6</v>
      </c>
      <c r="E59" s="17">
        <v>9</v>
      </c>
      <c r="F59" s="18">
        <v>1</v>
      </c>
      <c r="G59" s="19"/>
      <c r="H59" s="20"/>
      <c r="I59" s="21"/>
      <c r="J59" s="18"/>
      <c r="K59" s="19"/>
      <c r="L59" s="22"/>
      <c r="M59" s="21">
        <v>4</v>
      </c>
      <c r="N59" s="18">
        <v>6</v>
      </c>
      <c r="O59" s="19"/>
      <c r="P59" s="22"/>
      <c r="Q59" s="21">
        <v>3</v>
      </c>
      <c r="R59" s="18">
        <v>7</v>
      </c>
      <c r="S59" s="19"/>
      <c r="T59" s="22"/>
      <c r="U59" s="21">
        <v>1</v>
      </c>
      <c r="V59" s="18">
        <v>9</v>
      </c>
      <c r="W59" s="19">
        <v>4</v>
      </c>
      <c r="X59" s="22">
        <v>6</v>
      </c>
      <c r="Y59" s="21"/>
      <c r="Z59" s="18"/>
      <c r="AA59" s="19">
        <v>8</v>
      </c>
      <c r="AB59" s="22">
        <v>2</v>
      </c>
      <c r="AC59" s="21"/>
      <c r="AD59" s="18"/>
      <c r="AE59" s="19"/>
      <c r="AF59" s="22"/>
      <c r="AG59" s="14">
        <f>SUM(E59,G59,I59,K59,M59,O59,Q59,S59,U59,W59,Y59,AA59,AC59,AE59)</f>
        <v>29</v>
      </c>
      <c r="AH59" s="15">
        <f>SUM(F59,H59,J59,L59,N59,P59,R59,T59,V59,X59,Z59,AB59,AD59,AF59)</f>
        <v>31</v>
      </c>
      <c r="AI59" s="16">
        <f>IF(E59+G59+I59+K59+M59+O59+Q59+S59+U59+W59+Y59+AA59+AB59+AC59+AE59+AF59&gt;0,(E59+G59+I59+K59+M59+O59+Q59+S59+U59+W59+Y59+AA59+AC59+AE59)/(E59+F59+G59+H59+I59+J59+K59+L59+M59+N59+O59+P59+Q59+R59+S59+T59+U59+V59+W59+X59+Y59+Z59+AA59+AB59+AC59+AD59+AE59+AF59)*100,0)</f>
        <v>48.333333333333336</v>
      </c>
      <c r="AJ59" s="45">
        <f>IF(AG59=0,0,D59*0.2)</f>
        <v>1.2000000000000002</v>
      </c>
      <c r="AK59" s="45">
        <f>IF(AG59=0,0,AI59+AJ59)</f>
        <v>49.533333333333339</v>
      </c>
    </row>
    <row r="60" spans="1:37" ht="12.75" customHeight="1" x14ac:dyDescent="0.25">
      <c r="A60" s="7">
        <v>52</v>
      </c>
      <c r="B60" s="55" t="s">
        <v>176</v>
      </c>
      <c r="C60" s="54" t="s">
        <v>37</v>
      </c>
      <c r="D60" s="95">
        <f>IF(SUM(E60:AF60)=0,"",SUM(E60:AF60)/10)</f>
        <v>8</v>
      </c>
      <c r="E60" s="17"/>
      <c r="F60" s="18"/>
      <c r="G60" s="19"/>
      <c r="H60" s="20"/>
      <c r="I60" s="21">
        <v>5</v>
      </c>
      <c r="J60" s="18">
        <v>5</v>
      </c>
      <c r="K60" s="19"/>
      <c r="L60" s="22"/>
      <c r="M60" s="21">
        <v>6</v>
      </c>
      <c r="N60" s="18">
        <v>4</v>
      </c>
      <c r="O60" s="19">
        <v>4</v>
      </c>
      <c r="P60" s="22">
        <v>6</v>
      </c>
      <c r="Q60" s="21">
        <v>4</v>
      </c>
      <c r="R60" s="18">
        <v>6</v>
      </c>
      <c r="S60" s="19">
        <v>5</v>
      </c>
      <c r="T60" s="22">
        <v>5</v>
      </c>
      <c r="U60" s="21"/>
      <c r="V60" s="18"/>
      <c r="W60" s="19">
        <v>5</v>
      </c>
      <c r="X60" s="22">
        <v>5</v>
      </c>
      <c r="Y60" s="21">
        <v>4</v>
      </c>
      <c r="Z60" s="18">
        <v>6</v>
      </c>
      <c r="AA60" s="19">
        <v>5</v>
      </c>
      <c r="AB60" s="22">
        <v>5</v>
      </c>
      <c r="AC60" s="21"/>
      <c r="AD60" s="18"/>
      <c r="AE60" s="19"/>
      <c r="AF60" s="22"/>
      <c r="AG60" s="14">
        <f>SUM(E60,G60,I60,K60,M60,O60,Q60,S60,U60,W60,Y60,AA60,AC60,AE60)</f>
        <v>38</v>
      </c>
      <c r="AH60" s="15">
        <f>SUM(F60,H60,J60,L60,N60,P60,R60,T60,V60,X60,Z60,AB60,AD60,AF60)</f>
        <v>42</v>
      </c>
      <c r="AI60" s="16">
        <f>IF(E60+G60+I60+K60+M60+O60+Q60+S60+U60+W60+Y60+AA60+AB60+AC60+AE60+AF60&gt;0,(E60+G60+I60+K60+M60+O60+Q60+S60+U60+W60+Y60+AA60+AC60+AE60)/(E60+F60+G60+H60+I60+J60+K60+L60+M60+N60+O60+P60+Q60+R60+S60+T60+U60+V60+W60+X60+Y60+Z60+AA60+AB60+AC60+AD60+AE60+AF60)*100,0)</f>
        <v>47.5</v>
      </c>
      <c r="AJ60" s="45">
        <f>IF(AG60=0,0,D60*0.2)</f>
        <v>1.6</v>
      </c>
      <c r="AK60" s="45">
        <f>IF(AG60=0,0,AI60+AJ60)</f>
        <v>49.1</v>
      </c>
    </row>
    <row r="61" spans="1:37" ht="12.75" customHeight="1" x14ac:dyDescent="0.25">
      <c r="A61" s="7">
        <v>53</v>
      </c>
      <c r="B61" s="74" t="s">
        <v>60</v>
      </c>
      <c r="C61" s="73" t="s">
        <v>24</v>
      </c>
      <c r="D61" s="95">
        <f>IF(SUM(E61:AF61)=0,"",SUM(E61:AF61)/10)</f>
        <v>10</v>
      </c>
      <c r="E61" s="8">
        <v>3</v>
      </c>
      <c r="F61" s="9">
        <v>7</v>
      </c>
      <c r="G61" s="10"/>
      <c r="H61" s="11"/>
      <c r="I61" s="12">
        <v>7</v>
      </c>
      <c r="J61" s="9">
        <v>3</v>
      </c>
      <c r="K61" s="10"/>
      <c r="L61" s="13"/>
      <c r="M61" s="12"/>
      <c r="N61" s="9"/>
      <c r="O61" s="10">
        <v>3</v>
      </c>
      <c r="P61" s="13">
        <v>7</v>
      </c>
      <c r="Q61" s="12">
        <v>7</v>
      </c>
      <c r="R61" s="9">
        <v>3</v>
      </c>
      <c r="S61" s="10">
        <v>3</v>
      </c>
      <c r="T61" s="13">
        <v>7</v>
      </c>
      <c r="U61" s="12">
        <v>5</v>
      </c>
      <c r="V61" s="9">
        <v>5</v>
      </c>
      <c r="W61" s="10"/>
      <c r="X61" s="13"/>
      <c r="Y61" s="12">
        <v>5</v>
      </c>
      <c r="Z61" s="9">
        <v>5</v>
      </c>
      <c r="AA61" s="10">
        <v>3</v>
      </c>
      <c r="AB61" s="13">
        <v>7</v>
      </c>
      <c r="AC61" s="12">
        <v>4</v>
      </c>
      <c r="AD61" s="9">
        <v>6</v>
      </c>
      <c r="AE61" s="10">
        <v>7</v>
      </c>
      <c r="AF61" s="13">
        <v>3</v>
      </c>
      <c r="AG61" s="14">
        <f>SUM(E61,G61,I61,K61,M61,O61,Q61,S61,U61,W61,Y61,AA61,AC61,AE61)</f>
        <v>47</v>
      </c>
      <c r="AH61" s="15">
        <f>SUM(F61,H61,J61,L61,N61,P61,R61,T61,V61,X61,Z61,AB61,AD61,AF61)</f>
        <v>53</v>
      </c>
      <c r="AI61" s="16">
        <f>IF(E61+G61+I61+K61+M61+O61+Q61+S61+U61+W61+Y61+AA61+AB61+AC61+AE61+AF61&gt;0,(E61+G61+I61+K61+M61+O61+Q61+S61+U61+W61+Y61+AA61+AC61+AE61)/(E61+F61+G61+H61+I61+J61+K61+L61+M61+N61+O61+P61+Q61+R61+S61+T61+U61+V61+W61+X61+Y61+Z61+AA61+AB61+AC61+AD61+AE61+AF61)*100,0)</f>
        <v>47</v>
      </c>
      <c r="AJ61" s="45">
        <f>IF(AG61=0,0,D61*0.2)</f>
        <v>2</v>
      </c>
      <c r="AK61" s="45">
        <f>IF(AG61=0,0,AI61+AJ61)</f>
        <v>49</v>
      </c>
    </row>
    <row r="62" spans="1:37" ht="12.75" customHeight="1" x14ac:dyDescent="0.25">
      <c r="A62" s="7">
        <v>54</v>
      </c>
      <c r="B62" s="76" t="s">
        <v>200</v>
      </c>
      <c r="C62" s="75" t="s">
        <v>30</v>
      </c>
      <c r="D62" s="95">
        <f>IF(SUM(E62:AF62)=0,"",SUM(E62:AF62)/10)</f>
        <v>7</v>
      </c>
      <c r="E62" s="17">
        <v>6</v>
      </c>
      <c r="F62" s="18">
        <v>4</v>
      </c>
      <c r="G62" s="19">
        <v>2</v>
      </c>
      <c r="H62" s="20">
        <v>8</v>
      </c>
      <c r="I62" s="21"/>
      <c r="J62" s="18"/>
      <c r="K62" s="19">
        <v>5</v>
      </c>
      <c r="L62" s="22">
        <v>5</v>
      </c>
      <c r="M62" s="21">
        <v>4</v>
      </c>
      <c r="N62" s="18">
        <v>6</v>
      </c>
      <c r="O62" s="19">
        <v>5</v>
      </c>
      <c r="P62" s="22">
        <v>5</v>
      </c>
      <c r="Q62" s="21"/>
      <c r="R62" s="18"/>
      <c r="S62" s="19">
        <v>6</v>
      </c>
      <c r="T62" s="22">
        <v>4</v>
      </c>
      <c r="U62" s="21"/>
      <c r="V62" s="18"/>
      <c r="W62" s="19"/>
      <c r="X62" s="22"/>
      <c r="Y62" s="21"/>
      <c r="Z62" s="18"/>
      <c r="AA62" s="19"/>
      <c r="AB62" s="22"/>
      <c r="AC62" s="21">
        <v>5</v>
      </c>
      <c r="AD62" s="18">
        <v>5</v>
      </c>
      <c r="AE62" s="19"/>
      <c r="AF62" s="22"/>
      <c r="AG62" s="14">
        <f>SUM(E62,G62,I62,K62,M62,O62,Q62,S62,U62,W62,Y62,AA62,AC62,AE62)</f>
        <v>33</v>
      </c>
      <c r="AH62" s="15">
        <f>SUM(F62,H62,J62,L62,N62,P62,R62,T62,V62,X62,Z62,AB62,AD62,AF62)</f>
        <v>37</v>
      </c>
      <c r="AI62" s="16">
        <f>IF(E62+G62+I62+K62+M62+O62+Q62+S62+U62+W62+Y62+AA62+AB62+AC62+AE62+AF62&gt;0,(E62+G62+I62+K62+M62+O62+Q62+S62+U62+W62+Y62+AA62+AC62+AE62)/(E62+F62+G62+H62+I62+J62+K62+L62+M62+N62+O62+P62+Q62+R62+S62+T62+U62+V62+W62+X62+Y62+Z62+AA62+AB62+AC62+AD62+AE62+AF62)*100,0)</f>
        <v>47.142857142857139</v>
      </c>
      <c r="AJ62" s="45">
        <f>IF(AG62=0,0,D62*0.2)</f>
        <v>1.4000000000000001</v>
      </c>
      <c r="AK62" s="45">
        <f>IF(AG62=0,0,AI62+AJ62)</f>
        <v>48.542857142857137</v>
      </c>
    </row>
    <row r="63" spans="1:37" ht="12.75" customHeight="1" x14ac:dyDescent="0.25">
      <c r="A63" s="7">
        <v>55</v>
      </c>
      <c r="B63" s="60" t="s">
        <v>100</v>
      </c>
      <c r="C63" s="59" t="s">
        <v>29</v>
      </c>
      <c r="D63" s="95">
        <f>IF(SUM(E63:AF63)=0,"",SUM(E63:AF63)/10)</f>
        <v>6</v>
      </c>
      <c r="E63" s="17"/>
      <c r="F63" s="18"/>
      <c r="G63" s="19"/>
      <c r="H63" s="20"/>
      <c r="I63" s="21"/>
      <c r="J63" s="18"/>
      <c r="K63" s="19">
        <v>6</v>
      </c>
      <c r="L63" s="22">
        <v>4</v>
      </c>
      <c r="M63" s="21">
        <v>4</v>
      </c>
      <c r="N63" s="18">
        <v>6</v>
      </c>
      <c r="O63" s="19"/>
      <c r="P63" s="22"/>
      <c r="Q63" s="21">
        <v>5</v>
      </c>
      <c r="R63" s="18">
        <v>5</v>
      </c>
      <c r="S63" s="19">
        <v>3</v>
      </c>
      <c r="T63" s="22">
        <v>7</v>
      </c>
      <c r="U63" s="21"/>
      <c r="V63" s="18"/>
      <c r="W63" s="19">
        <v>5</v>
      </c>
      <c r="X63" s="22">
        <v>5</v>
      </c>
      <c r="Y63" s="21"/>
      <c r="Z63" s="18"/>
      <c r="AA63" s="19"/>
      <c r="AB63" s="22"/>
      <c r="AC63" s="21"/>
      <c r="AD63" s="18"/>
      <c r="AE63" s="19">
        <v>5</v>
      </c>
      <c r="AF63" s="22">
        <v>5</v>
      </c>
      <c r="AG63" s="14">
        <f>SUM(E63,G63,I63,K63,M63,O63,Q63,S63,U63,W63,Y63,AA63,AC63,AE63)</f>
        <v>28</v>
      </c>
      <c r="AH63" s="15">
        <f>SUM(F63,H63,J63,L63,N63,P63,R63,T63,V63,X63,Z63,AB63,AD63,AF63)</f>
        <v>32</v>
      </c>
      <c r="AI63" s="16">
        <f>IF(E63+G63+I63+K63+M63+O63+Q63+S63+U63+W63+Y63+AA63+AB63+AC63+AE63+AF63&gt;0,(E63+G63+I63+K63+M63+O63+Q63+S63+U63+W63+Y63+AA63+AC63+AE63)/(E63+F63+G63+H63+I63+J63+K63+L63+M63+N63+O63+P63+Q63+R63+S63+T63+U63+V63+W63+X63+Y63+Z63+AA63+AB63+AC63+AD63+AE63+AF63)*100,0)</f>
        <v>46.666666666666664</v>
      </c>
      <c r="AJ63" s="45">
        <f>IF(AG63=0,0,D63*0.2)</f>
        <v>1.2000000000000002</v>
      </c>
      <c r="AK63" s="45">
        <f>IF(AG63=0,0,AI63+AJ63)</f>
        <v>47.866666666666667</v>
      </c>
    </row>
    <row r="64" spans="1:37" ht="12.75" customHeight="1" x14ac:dyDescent="0.25">
      <c r="A64" s="7">
        <v>56</v>
      </c>
      <c r="B64" s="55" t="s">
        <v>175</v>
      </c>
      <c r="C64" s="54" t="s">
        <v>37</v>
      </c>
      <c r="D64" s="95">
        <f>IF(SUM(E64:AF64)=0,"",SUM(E64:AF64)/10)</f>
        <v>12</v>
      </c>
      <c r="E64" s="17"/>
      <c r="F64" s="18"/>
      <c r="G64" s="19">
        <v>4</v>
      </c>
      <c r="H64" s="20">
        <v>6</v>
      </c>
      <c r="I64" s="21">
        <v>6</v>
      </c>
      <c r="J64" s="18">
        <v>4</v>
      </c>
      <c r="K64" s="19">
        <v>6</v>
      </c>
      <c r="L64" s="22">
        <v>4</v>
      </c>
      <c r="M64" s="21">
        <v>5</v>
      </c>
      <c r="N64" s="18">
        <v>5</v>
      </c>
      <c r="O64" s="19">
        <v>5</v>
      </c>
      <c r="P64" s="22">
        <v>5</v>
      </c>
      <c r="Q64" s="21">
        <v>4</v>
      </c>
      <c r="R64" s="18">
        <v>6</v>
      </c>
      <c r="S64" s="19">
        <v>6</v>
      </c>
      <c r="T64" s="22">
        <v>4</v>
      </c>
      <c r="U64" s="21"/>
      <c r="V64" s="18"/>
      <c r="W64" s="19">
        <v>3</v>
      </c>
      <c r="X64" s="22">
        <v>7</v>
      </c>
      <c r="Y64" s="21">
        <v>4</v>
      </c>
      <c r="Z64" s="18">
        <v>6</v>
      </c>
      <c r="AA64" s="19">
        <v>4</v>
      </c>
      <c r="AB64" s="22">
        <v>6</v>
      </c>
      <c r="AC64" s="21">
        <v>5</v>
      </c>
      <c r="AD64" s="18">
        <v>5</v>
      </c>
      <c r="AE64" s="19">
        <v>2</v>
      </c>
      <c r="AF64" s="22">
        <v>8</v>
      </c>
      <c r="AG64" s="14">
        <f>SUM(E64,G64,I64,K64,M64,O64,Q64,S64,U64,W64,Y64,AA64,AC64,AE64)</f>
        <v>54</v>
      </c>
      <c r="AH64" s="15">
        <f>SUM(F64,H64,J64,L64,N64,P64,R64,T64,V64,X64,Z64,AB64,AD64,AF64)</f>
        <v>66</v>
      </c>
      <c r="AI64" s="16">
        <f>IF(E64+G64+I64+K64+M64+O64+Q64+S64+U64+W64+Y64+AA64+AB64+AC64+AE64+AF64&gt;0,(E64+G64+I64+K64+M64+O64+Q64+S64+U64+W64+Y64+AA64+AC64+AE64)/(E64+F64+G64+H64+I64+J64+K64+L64+M64+N64+O64+P64+Q64+R64+S64+T64+U64+V64+W64+X64+Y64+Z64+AA64+AB64+AC64+AD64+AE64+AF64)*100,0)</f>
        <v>45</v>
      </c>
      <c r="AJ64" s="45">
        <f>IF(AG64=0,0,D64*0.2)</f>
        <v>2.4000000000000004</v>
      </c>
      <c r="AK64" s="45">
        <f>IF(AG64=0,0,AI64+AJ64)</f>
        <v>47.4</v>
      </c>
    </row>
    <row r="65" spans="1:37" ht="12.75" customHeight="1" x14ac:dyDescent="0.25">
      <c r="A65" s="7">
        <v>57</v>
      </c>
      <c r="B65" s="74" t="s">
        <v>59</v>
      </c>
      <c r="C65" s="73" t="s">
        <v>24</v>
      </c>
      <c r="D65" s="95">
        <f>IF(SUM(E65:AF65)=0,"",SUM(E65:AF65)/10)</f>
        <v>7</v>
      </c>
      <c r="E65" s="17"/>
      <c r="F65" s="18"/>
      <c r="G65" s="19">
        <v>8</v>
      </c>
      <c r="H65" s="20">
        <v>2</v>
      </c>
      <c r="I65" s="21">
        <v>5</v>
      </c>
      <c r="J65" s="18">
        <v>5</v>
      </c>
      <c r="K65" s="19"/>
      <c r="L65" s="22"/>
      <c r="M65" s="21">
        <v>2</v>
      </c>
      <c r="N65" s="18">
        <v>8</v>
      </c>
      <c r="O65" s="19">
        <v>4</v>
      </c>
      <c r="P65" s="22">
        <v>6</v>
      </c>
      <c r="Q65" s="21"/>
      <c r="R65" s="18"/>
      <c r="S65" s="19"/>
      <c r="T65" s="22"/>
      <c r="U65" s="21"/>
      <c r="V65" s="18"/>
      <c r="W65" s="19"/>
      <c r="X65" s="22"/>
      <c r="Y65" s="21">
        <v>7</v>
      </c>
      <c r="Z65" s="18">
        <v>3</v>
      </c>
      <c r="AA65" s="19">
        <v>3</v>
      </c>
      <c r="AB65" s="22">
        <v>7</v>
      </c>
      <c r="AC65" s="21"/>
      <c r="AD65" s="18"/>
      <c r="AE65" s="19">
        <v>3</v>
      </c>
      <c r="AF65" s="22">
        <v>7</v>
      </c>
      <c r="AG65" s="14">
        <f>SUM(E65,G65,I65,K65,M65,O65,Q65,S65,U65,W65,Y65,AA65,AC65,AE65)</f>
        <v>32</v>
      </c>
      <c r="AH65" s="15">
        <f>SUM(F65,H65,J65,L65,N65,P65,R65,T65,V65,X65,Z65,AB65,AD65,AF65)</f>
        <v>38</v>
      </c>
      <c r="AI65" s="16">
        <f>IF(E65+G65+I65+K65+M65+O65+Q65+S65+U65+W65+Y65+AA65+AB65+AC65+AE65+AF65&gt;0,(E65+G65+I65+K65+M65+O65+Q65+S65+U65+W65+Y65+AA65+AC65+AE65)/(E65+F65+G65+H65+I65+J65+K65+L65+M65+N65+O65+P65+Q65+R65+S65+T65+U65+V65+W65+X65+Y65+Z65+AA65+AB65+AC65+AD65+AE65+AF65)*100,0)</f>
        <v>45.714285714285715</v>
      </c>
      <c r="AJ65" s="45">
        <f>IF(AG65=0,0,D65*0.2)</f>
        <v>1.4000000000000001</v>
      </c>
      <c r="AK65" s="45">
        <f>IF(AG65=0,0,AI65+AJ65)</f>
        <v>47.114285714285714</v>
      </c>
    </row>
    <row r="66" spans="1:37" ht="12.75" customHeight="1" x14ac:dyDescent="0.25">
      <c r="A66" s="7">
        <v>58</v>
      </c>
      <c r="B66" s="76" t="s">
        <v>141</v>
      </c>
      <c r="C66" s="75" t="s">
        <v>30</v>
      </c>
      <c r="D66" s="95">
        <f>IF(SUM(E66:AF66)=0,"",SUM(E66:AF66)/10)</f>
        <v>7</v>
      </c>
      <c r="E66" s="17">
        <v>3</v>
      </c>
      <c r="F66" s="18">
        <v>7</v>
      </c>
      <c r="G66" s="19"/>
      <c r="H66" s="20"/>
      <c r="I66" s="21">
        <v>4</v>
      </c>
      <c r="J66" s="18">
        <v>6</v>
      </c>
      <c r="K66" s="19">
        <v>1</v>
      </c>
      <c r="L66" s="22">
        <v>9</v>
      </c>
      <c r="M66" s="21"/>
      <c r="N66" s="18"/>
      <c r="O66" s="19">
        <v>5</v>
      </c>
      <c r="P66" s="22">
        <v>5</v>
      </c>
      <c r="Q66" s="21"/>
      <c r="R66" s="18"/>
      <c r="S66" s="19"/>
      <c r="T66" s="22"/>
      <c r="U66" s="21">
        <v>5</v>
      </c>
      <c r="V66" s="18">
        <v>5</v>
      </c>
      <c r="W66" s="19"/>
      <c r="X66" s="22"/>
      <c r="Y66" s="21">
        <v>7</v>
      </c>
      <c r="Z66" s="18">
        <v>3</v>
      </c>
      <c r="AA66" s="19">
        <v>6</v>
      </c>
      <c r="AB66" s="22">
        <v>4</v>
      </c>
      <c r="AC66" s="21"/>
      <c r="AD66" s="18"/>
      <c r="AE66" s="19"/>
      <c r="AF66" s="22"/>
      <c r="AG66" s="14">
        <f>SUM(E66,G66,I66,K66,M66,O66,Q66,S66,U66,W66,Y66,AA66,AC66,AE66)</f>
        <v>31</v>
      </c>
      <c r="AH66" s="15">
        <f>SUM(F66,H66,J66,L66,N66,P66,R66,T66,V66,X66,Z66,AB66,AD66,AF66)</f>
        <v>39</v>
      </c>
      <c r="AI66" s="16">
        <f>IF(E66+G66+I66+K66+M66+O66+Q66+S66+U66+W66+Y66+AA66+AB66+AC66+AE66+AF66&gt;0,(E66+G66+I66+K66+M66+O66+Q66+S66+U66+W66+Y66+AA66+AC66+AE66)/(E66+F66+G66+H66+I66+J66+K66+L66+M66+N66+O66+P66+Q66+R66+S66+T66+U66+V66+W66+X66+Y66+Z66+AA66+AB66+AC66+AD66+AE66+AF66)*100,0)</f>
        <v>44.285714285714285</v>
      </c>
      <c r="AJ66" s="45">
        <f>IF(AG66=0,0,D66*0.2)</f>
        <v>1.4000000000000001</v>
      </c>
      <c r="AK66" s="45">
        <f>IF(AG66=0,0,AI66+AJ66)</f>
        <v>45.685714285714283</v>
      </c>
    </row>
    <row r="67" spans="1:37" ht="12.75" customHeight="1" x14ac:dyDescent="0.25">
      <c r="A67" s="7">
        <v>59</v>
      </c>
      <c r="B67" s="76" t="s">
        <v>138</v>
      </c>
      <c r="C67" s="75" t="s">
        <v>30</v>
      </c>
      <c r="D67" s="95">
        <f>IF(SUM(E67:AF67)=0,"",SUM(E67:AF67)/10)</f>
        <v>7</v>
      </c>
      <c r="E67" s="17">
        <v>2</v>
      </c>
      <c r="F67" s="18">
        <v>8</v>
      </c>
      <c r="G67" s="19"/>
      <c r="H67" s="20"/>
      <c r="I67" s="21"/>
      <c r="J67" s="18"/>
      <c r="K67" s="19"/>
      <c r="L67" s="22"/>
      <c r="M67" s="21">
        <v>4</v>
      </c>
      <c r="N67" s="18">
        <v>6</v>
      </c>
      <c r="O67" s="19">
        <v>7</v>
      </c>
      <c r="P67" s="22">
        <v>3</v>
      </c>
      <c r="Q67" s="21"/>
      <c r="R67" s="18"/>
      <c r="S67" s="19">
        <v>2</v>
      </c>
      <c r="T67" s="22">
        <v>8</v>
      </c>
      <c r="U67" s="21"/>
      <c r="V67" s="18"/>
      <c r="W67" s="19">
        <v>5</v>
      </c>
      <c r="X67" s="22">
        <v>5</v>
      </c>
      <c r="Y67" s="21">
        <v>5</v>
      </c>
      <c r="Z67" s="18">
        <v>5</v>
      </c>
      <c r="AA67" s="19"/>
      <c r="AB67" s="22"/>
      <c r="AC67" s="21">
        <v>6</v>
      </c>
      <c r="AD67" s="18">
        <v>4</v>
      </c>
      <c r="AE67" s="19"/>
      <c r="AF67" s="22"/>
      <c r="AG67" s="14">
        <f>SUM(E67,G67,I67,K67,M67,O67,Q67,S67,U67,W67,Y67,AA67,AC67,AE67)</f>
        <v>31</v>
      </c>
      <c r="AH67" s="15">
        <f>SUM(F67,H67,J67,L67,N67,P67,R67,T67,V67,X67,Z67,AB67,AD67,AF67)</f>
        <v>39</v>
      </c>
      <c r="AI67" s="16">
        <f>IF(E67+G67+I67+K67+M67+O67+Q67+S67+U67+W67+Y67+AA67+AB67+AC67+AE67+AF67&gt;0,(E67+G67+I67+K67+M67+O67+Q67+S67+U67+W67+Y67+AA67+AC67+AE67)/(E67+F67+G67+H67+I67+J67+K67+L67+M67+N67+O67+P67+Q67+R67+S67+T67+U67+V67+W67+X67+Y67+Z67+AA67+AB67+AC67+AD67+AE67+AF67)*100,0)</f>
        <v>44.285714285714285</v>
      </c>
      <c r="AJ67" s="45">
        <f>IF(AG67=0,0,D67*0.2)</f>
        <v>1.4000000000000001</v>
      </c>
      <c r="AK67" s="45">
        <f>IF(AG67=0,0,AI67+AJ67)</f>
        <v>45.685714285714283</v>
      </c>
    </row>
    <row r="68" spans="1:37" ht="12.75" customHeight="1" x14ac:dyDescent="0.25">
      <c r="A68" s="7">
        <v>60</v>
      </c>
      <c r="B68" s="57" t="s">
        <v>183</v>
      </c>
      <c r="C68" s="56" t="s">
        <v>28</v>
      </c>
      <c r="D68" s="95">
        <f>IF(SUM(E68:AF68)=0,"",SUM(E68:AF68)/10)</f>
        <v>8</v>
      </c>
      <c r="E68" s="17"/>
      <c r="F68" s="18"/>
      <c r="G68" s="19">
        <v>2</v>
      </c>
      <c r="H68" s="20">
        <v>8</v>
      </c>
      <c r="I68" s="21"/>
      <c r="J68" s="18"/>
      <c r="K68" s="19">
        <v>4</v>
      </c>
      <c r="L68" s="22">
        <v>6</v>
      </c>
      <c r="M68" s="21">
        <v>5</v>
      </c>
      <c r="N68" s="18">
        <v>5</v>
      </c>
      <c r="O68" s="19"/>
      <c r="P68" s="22"/>
      <c r="Q68" s="21"/>
      <c r="R68" s="18"/>
      <c r="S68" s="19">
        <v>5</v>
      </c>
      <c r="T68" s="22">
        <v>5</v>
      </c>
      <c r="U68" s="21"/>
      <c r="V68" s="18"/>
      <c r="W68" s="19">
        <v>5</v>
      </c>
      <c r="X68" s="22">
        <v>5</v>
      </c>
      <c r="Y68" s="21">
        <v>4</v>
      </c>
      <c r="Z68" s="18">
        <v>6</v>
      </c>
      <c r="AA68" s="19">
        <v>6</v>
      </c>
      <c r="AB68" s="22">
        <v>4</v>
      </c>
      <c r="AC68" s="21">
        <v>4</v>
      </c>
      <c r="AD68" s="18">
        <v>6</v>
      </c>
      <c r="AE68" s="19"/>
      <c r="AF68" s="22"/>
      <c r="AG68" s="14">
        <f>SUM(E68,G68,I68,K68,M68,O68,Q68,S68,U68,W68,Y68,AA68,AC68,AE68)</f>
        <v>35</v>
      </c>
      <c r="AH68" s="15">
        <f>SUM(F68,H68,J68,L68,N68,P68,R68,T68,V68,X68,Z68,AB68,AD68,AF68)</f>
        <v>45</v>
      </c>
      <c r="AI68" s="16">
        <f>IF(E68+G68+I68+K68+M68+O68+Q68+S68+U68+W68+Y68+AA68+AB68+AC68+AE68+AF68&gt;0,(E68+G68+I68+K68+M68+O68+Q68+S68+U68+W68+Y68+AA68+AC68+AE68)/(E68+F68+G68+H68+I68+J68+K68+L68+M68+N68+O68+P68+Q68+R68+S68+T68+U68+V68+W68+X68+Y68+Z68+AA68+AB68+AC68+AD68+AE68+AF68)*100,0)</f>
        <v>43.75</v>
      </c>
      <c r="AJ68" s="45">
        <f>IF(AG68=0,0,D68*0.2)</f>
        <v>1.6</v>
      </c>
      <c r="AK68" s="45">
        <f>IF(AG68=0,0,AI68+AJ68)</f>
        <v>45.35</v>
      </c>
    </row>
    <row r="69" spans="1:37" ht="12.75" customHeight="1" x14ac:dyDescent="0.25">
      <c r="A69" s="7">
        <v>61</v>
      </c>
      <c r="B69" s="60" t="s">
        <v>98</v>
      </c>
      <c r="C69" s="59" t="s">
        <v>29</v>
      </c>
      <c r="D69" s="95">
        <f>IF(SUM(E69:AF69)=0,"",SUM(E69:AF69)/10)</f>
        <v>9</v>
      </c>
      <c r="E69" s="17"/>
      <c r="F69" s="18"/>
      <c r="G69" s="19"/>
      <c r="H69" s="20"/>
      <c r="I69" s="21">
        <v>7</v>
      </c>
      <c r="J69" s="18">
        <v>3</v>
      </c>
      <c r="K69" s="19">
        <v>4</v>
      </c>
      <c r="L69" s="22">
        <v>6</v>
      </c>
      <c r="M69" s="21">
        <v>6</v>
      </c>
      <c r="N69" s="18">
        <v>4</v>
      </c>
      <c r="O69" s="19">
        <v>4</v>
      </c>
      <c r="P69" s="22">
        <v>6</v>
      </c>
      <c r="Q69" s="21">
        <v>5</v>
      </c>
      <c r="R69" s="18">
        <v>5</v>
      </c>
      <c r="S69" s="19">
        <v>3</v>
      </c>
      <c r="T69" s="22">
        <v>7</v>
      </c>
      <c r="U69" s="21">
        <v>3</v>
      </c>
      <c r="V69" s="18">
        <v>7</v>
      </c>
      <c r="W69" s="19"/>
      <c r="X69" s="22"/>
      <c r="Y69" s="21">
        <v>4</v>
      </c>
      <c r="Z69" s="18">
        <v>6</v>
      </c>
      <c r="AA69" s="19"/>
      <c r="AB69" s="22"/>
      <c r="AC69" s="21">
        <v>3</v>
      </c>
      <c r="AD69" s="18">
        <v>7</v>
      </c>
      <c r="AE69" s="19"/>
      <c r="AF69" s="22"/>
      <c r="AG69" s="14">
        <f>SUM(E69,G69,I69,K69,M69,O69,Q69,S69,U69,W69,Y69,AA69,AC69,AE69)</f>
        <v>39</v>
      </c>
      <c r="AH69" s="15">
        <f>SUM(F69,H69,J69,L69,N69,P69,R69,T69,V69,X69,Z69,AB69,AD69,AF69)</f>
        <v>51</v>
      </c>
      <c r="AI69" s="16">
        <f>IF(E69+G69+I69+K69+M69+O69+Q69+S69+U69+W69+Y69+AA69+AB69+AC69+AE69+AF69&gt;0,(E69+G69+I69+K69+M69+O69+Q69+S69+U69+W69+Y69+AA69+AC69+AE69)/(E69+F69+G69+H69+I69+J69+K69+L69+M69+N69+O69+P69+Q69+R69+S69+T69+U69+V69+W69+X69+Y69+Z69+AA69+AB69+AC69+AD69+AE69+AF69)*100,0)</f>
        <v>43.333333333333336</v>
      </c>
      <c r="AJ69" s="45">
        <f>IF(AG69=0,0,D69*0.2)</f>
        <v>1.8</v>
      </c>
      <c r="AK69" s="45">
        <f>IF(AG69=0,0,AI69+AJ69)</f>
        <v>45.133333333333333</v>
      </c>
    </row>
    <row r="70" spans="1:37" ht="12.75" customHeight="1" x14ac:dyDescent="0.25">
      <c r="A70" s="7">
        <v>62</v>
      </c>
      <c r="B70" s="60" t="s">
        <v>105</v>
      </c>
      <c r="C70" s="59" t="s">
        <v>29</v>
      </c>
      <c r="D70" s="95">
        <f>IF(SUM(E70:AF70)=0,"",SUM(E70:AF70)/10)</f>
        <v>6</v>
      </c>
      <c r="E70" s="17">
        <v>4</v>
      </c>
      <c r="F70" s="18">
        <v>6</v>
      </c>
      <c r="G70" s="19"/>
      <c r="H70" s="20"/>
      <c r="I70" s="21"/>
      <c r="J70" s="18"/>
      <c r="K70" s="19"/>
      <c r="L70" s="22"/>
      <c r="M70" s="21">
        <v>6</v>
      </c>
      <c r="N70" s="18">
        <v>4</v>
      </c>
      <c r="O70" s="19"/>
      <c r="P70" s="22"/>
      <c r="Q70" s="21">
        <v>5</v>
      </c>
      <c r="R70" s="18">
        <v>5</v>
      </c>
      <c r="S70" s="19">
        <v>2</v>
      </c>
      <c r="T70" s="22">
        <v>8</v>
      </c>
      <c r="U70" s="21"/>
      <c r="V70" s="18"/>
      <c r="W70" s="19"/>
      <c r="X70" s="22"/>
      <c r="Y70" s="21">
        <v>4</v>
      </c>
      <c r="Z70" s="18">
        <v>6</v>
      </c>
      <c r="AA70" s="19"/>
      <c r="AB70" s="22"/>
      <c r="AC70" s="21">
        <v>5</v>
      </c>
      <c r="AD70" s="18">
        <v>5</v>
      </c>
      <c r="AE70" s="19"/>
      <c r="AF70" s="22"/>
      <c r="AG70" s="14">
        <f>SUM(E70,G70,I70,K70,M70,O70,Q70,S70,U70,W70,Y70,AA70,AC70,AE70)</f>
        <v>26</v>
      </c>
      <c r="AH70" s="15">
        <f>SUM(F70,H70,J70,L70,N70,P70,R70,T70,V70,X70,Z70,AB70,AD70,AF70)</f>
        <v>34</v>
      </c>
      <c r="AI70" s="16">
        <f>IF(E70+G70+I70+K70+M70+O70+Q70+S70+U70+W70+Y70+AA70+AB70+AC70+AE70+AF70&gt;0,(E70+G70+I70+K70+M70+O70+Q70+S70+U70+W70+Y70+AA70+AC70+AE70)/(E70+F70+G70+H70+I70+J70+K70+L70+M70+N70+O70+P70+Q70+R70+S70+T70+U70+V70+W70+X70+Y70+Z70+AA70+AB70+AC70+AD70+AE70+AF70)*100,0)</f>
        <v>43.333333333333336</v>
      </c>
      <c r="AJ70" s="45">
        <f>IF(AG70=0,0,D70*0.2)</f>
        <v>1.2000000000000002</v>
      </c>
      <c r="AK70" s="45">
        <f>IF(AG70=0,0,AI70+AJ70)</f>
        <v>44.533333333333339</v>
      </c>
    </row>
    <row r="71" spans="1:37" ht="12.75" customHeight="1" x14ac:dyDescent="0.25">
      <c r="A71" s="7">
        <v>63</v>
      </c>
      <c r="B71" s="66" t="s">
        <v>126</v>
      </c>
      <c r="C71" s="65" t="s">
        <v>26</v>
      </c>
      <c r="D71" s="95">
        <f>IF(SUM(E71:AF71)=0,"",SUM(E71:AF71)/10)</f>
        <v>6</v>
      </c>
      <c r="E71" s="17"/>
      <c r="F71" s="18"/>
      <c r="G71" s="19"/>
      <c r="H71" s="20"/>
      <c r="I71" s="21">
        <v>5</v>
      </c>
      <c r="J71" s="18">
        <v>5</v>
      </c>
      <c r="K71" s="19"/>
      <c r="L71" s="22"/>
      <c r="M71" s="21"/>
      <c r="N71" s="18"/>
      <c r="O71" s="19">
        <v>5</v>
      </c>
      <c r="P71" s="22">
        <v>5</v>
      </c>
      <c r="Q71" s="21"/>
      <c r="R71" s="18"/>
      <c r="S71" s="19">
        <v>5</v>
      </c>
      <c r="T71" s="22">
        <v>5</v>
      </c>
      <c r="U71" s="21">
        <v>6</v>
      </c>
      <c r="V71" s="18">
        <v>4</v>
      </c>
      <c r="W71" s="19"/>
      <c r="X71" s="22"/>
      <c r="Y71" s="21"/>
      <c r="Z71" s="18"/>
      <c r="AA71" s="19">
        <v>3</v>
      </c>
      <c r="AB71" s="22">
        <v>7</v>
      </c>
      <c r="AC71" s="21">
        <v>2</v>
      </c>
      <c r="AD71" s="18">
        <v>8</v>
      </c>
      <c r="AE71" s="19"/>
      <c r="AF71" s="22"/>
      <c r="AG71" s="14">
        <f>SUM(E71,G71,I71,K71,M71,O71,Q71,S71,U71,W71,Y71,AA71,AC71,AE71)</f>
        <v>26</v>
      </c>
      <c r="AH71" s="15">
        <f>SUM(F71,H71,J71,L71,N71,P71,R71,T71,V71,X71,Z71,AB71,AD71,AF71)</f>
        <v>34</v>
      </c>
      <c r="AI71" s="16">
        <f>IF(E71+G71+I71+K71+M71+O71+Q71+S71+U71+W71+Y71+AA71+AB71+AC71+AE71+AF71&gt;0,(E71+G71+I71+K71+M71+O71+Q71+S71+U71+W71+Y71+AA71+AC71+AE71)/(E71+F71+G71+H71+I71+J71+K71+L71+M71+N71+O71+P71+Q71+R71+S71+T71+U71+V71+W71+X71+Y71+Z71+AA71+AB71+AC71+AD71+AE71+AF71)*100,0)</f>
        <v>43.333333333333336</v>
      </c>
      <c r="AJ71" s="45">
        <f>IF(AG71=0,0,D71*0.2)</f>
        <v>1.2000000000000002</v>
      </c>
      <c r="AK71" s="45">
        <f>IF(AG71=0,0,AI71+AJ71)</f>
        <v>44.533333333333339</v>
      </c>
    </row>
    <row r="72" spans="1:37" ht="12.75" customHeight="1" x14ac:dyDescent="0.25">
      <c r="A72" s="7">
        <v>64</v>
      </c>
      <c r="B72" s="64" t="s">
        <v>155</v>
      </c>
      <c r="C72" s="63" t="s">
        <v>39</v>
      </c>
      <c r="D72" s="95">
        <f>IF(SUM(E72:AF72)=0,"",SUM(E72:AF72)/10)</f>
        <v>6</v>
      </c>
      <c r="E72" s="17">
        <v>5</v>
      </c>
      <c r="F72" s="18">
        <v>5</v>
      </c>
      <c r="G72" s="19"/>
      <c r="H72" s="20"/>
      <c r="I72" s="21"/>
      <c r="J72" s="18"/>
      <c r="K72" s="19"/>
      <c r="L72" s="22"/>
      <c r="M72" s="21">
        <v>3</v>
      </c>
      <c r="N72" s="18">
        <v>7</v>
      </c>
      <c r="O72" s="19"/>
      <c r="P72" s="22"/>
      <c r="Q72" s="21">
        <v>3</v>
      </c>
      <c r="R72" s="18">
        <v>7</v>
      </c>
      <c r="S72" s="19"/>
      <c r="T72" s="22"/>
      <c r="U72" s="21">
        <v>4</v>
      </c>
      <c r="V72" s="18">
        <v>6</v>
      </c>
      <c r="W72" s="19"/>
      <c r="X72" s="22"/>
      <c r="Y72" s="21">
        <v>6</v>
      </c>
      <c r="Z72" s="18">
        <v>4</v>
      </c>
      <c r="AA72" s="19"/>
      <c r="AB72" s="22"/>
      <c r="AC72" s="21"/>
      <c r="AD72" s="18"/>
      <c r="AE72" s="19">
        <v>4</v>
      </c>
      <c r="AF72" s="22">
        <v>6</v>
      </c>
      <c r="AG72" s="14">
        <f>SUM(E72,G72,I72,K72,M72,O72,Q72,S72,U72,W72,Y72,AA72,AC72,AE72)</f>
        <v>25</v>
      </c>
      <c r="AH72" s="15">
        <f>SUM(F72,H72,J72,L72,N72,P72,R72,T72,V72,X72,Z72,AB72,AD72,AF72)</f>
        <v>35</v>
      </c>
      <c r="AI72" s="16">
        <f>IF(E72+G72+I72+K72+M72+O72+Q72+S72+U72+W72+Y72+AA72+AB72+AC72+AE72+AF72&gt;0,(E72+G72+I72+K72+M72+O72+Q72+S72+U72+W72+Y72+AA72+AC72+AE72)/(E72+F72+G72+H72+I72+J72+K72+L72+M72+N72+O72+P72+Q72+R72+S72+T72+U72+V72+W72+X72+Y72+Z72+AA72+AB72+AC72+AD72+AE72+AF72)*100,0)</f>
        <v>41.666666666666671</v>
      </c>
      <c r="AJ72" s="45">
        <f>IF(AG72=0,0,D72*0.2)</f>
        <v>1.2000000000000002</v>
      </c>
      <c r="AK72" s="45">
        <f>IF(AG72=0,0,AI72+AJ72)</f>
        <v>42.866666666666674</v>
      </c>
    </row>
    <row r="73" spans="1:37" ht="12.75" customHeight="1" x14ac:dyDescent="0.25">
      <c r="A73" s="7">
        <v>65</v>
      </c>
      <c r="B73" s="175" t="s">
        <v>93</v>
      </c>
      <c r="C73" s="63" t="s">
        <v>39</v>
      </c>
      <c r="D73" s="95">
        <f>IF(SUM(E73:AF73)=0,"",SUM(E73:AF73)/10)</f>
        <v>6</v>
      </c>
      <c r="E73" s="17">
        <v>5</v>
      </c>
      <c r="F73" s="18">
        <v>5</v>
      </c>
      <c r="G73" s="19"/>
      <c r="H73" s="20"/>
      <c r="I73" s="21"/>
      <c r="J73" s="18"/>
      <c r="K73" s="19">
        <v>5</v>
      </c>
      <c r="L73" s="22">
        <v>5</v>
      </c>
      <c r="M73" s="21"/>
      <c r="N73" s="18"/>
      <c r="O73" s="19">
        <v>3</v>
      </c>
      <c r="P73" s="22">
        <v>7</v>
      </c>
      <c r="Q73" s="21"/>
      <c r="R73" s="18"/>
      <c r="S73" s="19"/>
      <c r="T73" s="22"/>
      <c r="U73" s="21">
        <v>5</v>
      </c>
      <c r="V73" s="18">
        <v>5</v>
      </c>
      <c r="W73" s="19"/>
      <c r="X73" s="22"/>
      <c r="Y73" s="21">
        <v>2</v>
      </c>
      <c r="Z73" s="18">
        <v>8</v>
      </c>
      <c r="AA73" s="19"/>
      <c r="AB73" s="22"/>
      <c r="AC73" s="21"/>
      <c r="AD73" s="18"/>
      <c r="AE73" s="19">
        <v>5</v>
      </c>
      <c r="AF73" s="22">
        <v>5</v>
      </c>
      <c r="AG73" s="14">
        <f>SUM(E73,G73,I73,K73,M73,O73,Q73,S73,U73,W73,Y73,AA73,AC73,AE73)</f>
        <v>25</v>
      </c>
      <c r="AH73" s="15">
        <f>SUM(F73,H73,J73,L73,N73,P73,R73,T73,V73,X73,Z73,AB73,AD73,AF73)</f>
        <v>35</v>
      </c>
      <c r="AI73" s="16">
        <f>IF(E73+G73+I73+K73+M73+O73+Q73+S73+U73+W73+Y73+AA73+AB73+AC73+AE73+AF73&gt;0,(E73+G73+I73+K73+M73+O73+Q73+S73+U73+W73+Y73+AA73+AC73+AE73)/(E73+F73+G73+H73+I73+J73+K73+L73+M73+N73+O73+P73+Q73+R73+S73+T73+U73+V73+W73+X73+Y73+Z73+AA73+AB73+AC73+AD73+AE73+AF73)*100,0)</f>
        <v>41.666666666666671</v>
      </c>
      <c r="AJ73" s="45">
        <f>IF(AG73=0,0,D73*0.2)</f>
        <v>1.2000000000000002</v>
      </c>
      <c r="AK73" s="45">
        <f>IF(AG73=0,0,AI73+AJ73)</f>
        <v>42.866666666666674</v>
      </c>
    </row>
    <row r="74" spans="1:37" ht="12.75" customHeight="1" x14ac:dyDescent="0.25">
      <c r="A74" s="7">
        <v>66</v>
      </c>
      <c r="B74" s="76" t="s">
        <v>144</v>
      </c>
      <c r="C74" s="75" t="s">
        <v>30</v>
      </c>
      <c r="D74" s="95">
        <f>IF(SUM(E74:AF74)=0,"",SUM(E74:AF74)/10)</f>
        <v>10</v>
      </c>
      <c r="E74" s="17">
        <v>6</v>
      </c>
      <c r="F74" s="18">
        <v>4</v>
      </c>
      <c r="G74" s="19">
        <v>3</v>
      </c>
      <c r="H74" s="20">
        <v>7</v>
      </c>
      <c r="I74" s="21">
        <v>3</v>
      </c>
      <c r="J74" s="18">
        <v>7</v>
      </c>
      <c r="K74" s="19">
        <v>2</v>
      </c>
      <c r="L74" s="22">
        <v>8</v>
      </c>
      <c r="M74" s="21">
        <v>3</v>
      </c>
      <c r="N74" s="18">
        <v>7</v>
      </c>
      <c r="O74" s="19"/>
      <c r="P74" s="22"/>
      <c r="Q74" s="21"/>
      <c r="R74" s="18"/>
      <c r="S74" s="19"/>
      <c r="T74" s="22"/>
      <c r="U74" s="21">
        <v>7</v>
      </c>
      <c r="V74" s="18">
        <v>3</v>
      </c>
      <c r="W74" s="19">
        <v>3</v>
      </c>
      <c r="X74" s="22">
        <v>7</v>
      </c>
      <c r="Y74" s="21">
        <v>5</v>
      </c>
      <c r="Z74" s="18">
        <v>5</v>
      </c>
      <c r="AA74" s="19">
        <v>6</v>
      </c>
      <c r="AB74" s="22">
        <v>4</v>
      </c>
      <c r="AC74" s="21">
        <v>2</v>
      </c>
      <c r="AD74" s="18">
        <v>8</v>
      </c>
      <c r="AE74" s="19"/>
      <c r="AF74" s="22"/>
      <c r="AG74" s="14">
        <f>SUM(E74,G74,I74,K74,M74,O74,Q74,S74,U74,W74,Y74,AA74,AC74,AE74)</f>
        <v>40</v>
      </c>
      <c r="AH74" s="15">
        <f>SUM(F74,H74,J74,L74,N74,P74,R74,T74,V74,X74,Z74,AB74,AD74,AF74)</f>
        <v>60</v>
      </c>
      <c r="AI74" s="16">
        <f>IF(E74+G74+I74+K74+M74+O74+Q74+S74+U74+W74+Y74+AA74+AB74+AC74+AE74+AF74&gt;0,(E74+G74+I74+K74+M74+O74+Q74+S74+U74+W74+Y74+AA74+AC74+AE74)/(E74+F74+G74+H74+I74+J74+K74+L74+M74+N74+O74+P74+Q74+R74+S74+T74+U74+V74+W74+X74+Y74+Z74+AA74+AB74+AC74+AD74+AE74+AF74)*100,0)</f>
        <v>40</v>
      </c>
      <c r="AJ74" s="45">
        <f>IF(AG74=0,0,D74*0.2)</f>
        <v>2</v>
      </c>
      <c r="AK74" s="45">
        <f>IF(AG74=0,0,AI74+AJ74)</f>
        <v>42</v>
      </c>
    </row>
    <row r="75" spans="1:37" ht="12.75" customHeight="1" x14ac:dyDescent="0.25">
      <c r="A75" s="7">
        <v>67</v>
      </c>
      <c r="B75" s="91" t="s">
        <v>224</v>
      </c>
      <c r="C75" s="90" t="s">
        <v>220</v>
      </c>
      <c r="D75" s="95">
        <f>IF(SUM(E75:AF75)=0,"",SUM(E75:AF75)/10)</f>
        <v>10</v>
      </c>
      <c r="E75" s="8">
        <v>3</v>
      </c>
      <c r="F75" s="9">
        <v>7</v>
      </c>
      <c r="G75" s="10">
        <v>2</v>
      </c>
      <c r="H75" s="11">
        <v>8</v>
      </c>
      <c r="I75" s="12"/>
      <c r="J75" s="9"/>
      <c r="K75" s="10">
        <v>3</v>
      </c>
      <c r="L75" s="13">
        <v>7</v>
      </c>
      <c r="M75" s="12">
        <v>4</v>
      </c>
      <c r="N75" s="9">
        <v>6</v>
      </c>
      <c r="O75" s="10"/>
      <c r="P75" s="13"/>
      <c r="Q75" s="12">
        <v>4</v>
      </c>
      <c r="R75" s="9">
        <v>6</v>
      </c>
      <c r="S75" s="10"/>
      <c r="T75" s="13"/>
      <c r="U75" s="12">
        <v>5</v>
      </c>
      <c r="V75" s="9">
        <v>5</v>
      </c>
      <c r="W75" s="10">
        <v>8</v>
      </c>
      <c r="X75" s="13">
        <v>2</v>
      </c>
      <c r="Y75" s="12">
        <v>2</v>
      </c>
      <c r="Z75" s="9">
        <v>8</v>
      </c>
      <c r="AA75" s="10">
        <v>2</v>
      </c>
      <c r="AB75" s="13">
        <v>8</v>
      </c>
      <c r="AC75" s="12">
        <v>5</v>
      </c>
      <c r="AD75" s="9">
        <v>5</v>
      </c>
      <c r="AE75" s="10"/>
      <c r="AF75" s="13"/>
      <c r="AG75" s="14">
        <f>SUM(E75,G75,I75,K75,M75,O75,Q75,S75,U75,W75,Y75,AA75,AC75,AE75)</f>
        <v>38</v>
      </c>
      <c r="AH75" s="15">
        <f>SUM(F75,H75,J75,L75,N75,P75,R75,T75,V75,X75,Z75,AB75,AD75,AF75)</f>
        <v>62</v>
      </c>
      <c r="AI75" s="16">
        <f>IF(E75+G75+I75+K75+M75+O75+Q75+S75+U75+W75+Y75+AA75+AB75+AC75+AE75+AF75&gt;0,(E75+G75+I75+K75+M75+O75+Q75+S75+U75+W75+Y75+AA75+AC75+AE75)/(E75+F75+G75+H75+I75+J75+K75+L75+M75+N75+O75+P75+Q75+R75+S75+T75+U75+V75+W75+X75+Y75+Z75+AA75+AB75+AC75+AD75+AE75+AF75)*100,0)</f>
        <v>38</v>
      </c>
      <c r="AJ75" s="45">
        <f>IF(AG75=0,0,D75*0.2)</f>
        <v>2</v>
      </c>
      <c r="AK75" s="45">
        <f>IF(AG75=0,0,AI75+AJ75)</f>
        <v>40</v>
      </c>
    </row>
    <row r="76" spans="1:37" ht="12.75" customHeight="1" x14ac:dyDescent="0.25">
      <c r="A76" s="7">
        <v>68</v>
      </c>
      <c r="B76" s="57" t="s">
        <v>52</v>
      </c>
      <c r="C76" s="56" t="s">
        <v>28</v>
      </c>
      <c r="D76" s="95">
        <f>IF(SUM(E76:AF76)=0,"",SUM(E76:AF76)/10)</f>
        <v>6</v>
      </c>
      <c r="E76" s="17">
        <v>4</v>
      </c>
      <c r="F76" s="18">
        <v>6</v>
      </c>
      <c r="G76" s="19"/>
      <c r="H76" s="20"/>
      <c r="I76" s="21">
        <v>3</v>
      </c>
      <c r="J76" s="18">
        <v>7</v>
      </c>
      <c r="K76" s="19"/>
      <c r="L76" s="22"/>
      <c r="M76" s="21">
        <v>4</v>
      </c>
      <c r="N76" s="18">
        <v>6</v>
      </c>
      <c r="O76" s="19"/>
      <c r="P76" s="22"/>
      <c r="Q76" s="21"/>
      <c r="R76" s="18"/>
      <c r="S76" s="19"/>
      <c r="T76" s="22"/>
      <c r="U76" s="21"/>
      <c r="V76" s="18"/>
      <c r="W76" s="19">
        <v>3</v>
      </c>
      <c r="X76" s="22">
        <v>7</v>
      </c>
      <c r="Y76" s="21">
        <v>4</v>
      </c>
      <c r="Z76" s="18">
        <v>6</v>
      </c>
      <c r="AA76" s="19">
        <v>5</v>
      </c>
      <c r="AB76" s="22">
        <v>5</v>
      </c>
      <c r="AC76" s="21"/>
      <c r="AD76" s="18"/>
      <c r="AE76" s="19"/>
      <c r="AF76" s="22"/>
      <c r="AG76" s="14">
        <f>SUM(E76,G76,I76,K76,M76,O76,Q76,S76,U76,W76,Y76,AA76,AC76,AE76)</f>
        <v>23</v>
      </c>
      <c r="AH76" s="15">
        <f>SUM(F76,H76,J76,L76,N76,P76,R76,T76,V76,X76,Z76,AB76,AD76,AF76)</f>
        <v>37</v>
      </c>
      <c r="AI76" s="16">
        <f>IF(E76+G76+I76+K76+M76+O76+Q76+S76+U76+W76+Y76+AA76+AB76+AC76+AE76+AF76&gt;0,(E76+G76+I76+K76+M76+O76+Q76+S76+U76+W76+Y76+AA76+AC76+AE76)/(E76+F76+G76+H76+I76+J76+K76+L76+M76+N76+O76+P76+Q76+R76+S76+T76+U76+V76+W76+X76+Y76+Z76+AA76+AB76+AC76+AD76+AE76+AF76)*100,0)</f>
        <v>38.333333333333336</v>
      </c>
      <c r="AJ76" s="45">
        <f>IF(AG76=0,0,D76*0.2)</f>
        <v>1.2000000000000002</v>
      </c>
      <c r="AK76" s="45">
        <f>IF(AG76=0,0,AI76+AJ76)</f>
        <v>39.533333333333339</v>
      </c>
    </row>
    <row r="77" spans="1:37" ht="12.75" customHeight="1" x14ac:dyDescent="0.25">
      <c r="A77" s="7">
        <v>69</v>
      </c>
      <c r="B77" s="57" t="s">
        <v>109</v>
      </c>
      <c r="C77" s="56" t="s">
        <v>28</v>
      </c>
      <c r="D77" s="95">
        <f>IF(SUM(E77:AF77)=0,"",SUM(E77:AF77)/10)</f>
        <v>6</v>
      </c>
      <c r="E77" s="17">
        <v>3</v>
      </c>
      <c r="F77" s="18">
        <v>7</v>
      </c>
      <c r="G77" s="19"/>
      <c r="H77" s="20"/>
      <c r="I77" s="21">
        <v>5</v>
      </c>
      <c r="J77" s="18">
        <v>5</v>
      </c>
      <c r="K77" s="19"/>
      <c r="L77" s="22"/>
      <c r="M77" s="21"/>
      <c r="N77" s="18"/>
      <c r="O77" s="19">
        <v>4</v>
      </c>
      <c r="P77" s="22">
        <v>6</v>
      </c>
      <c r="Q77" s="21"/>
      <c r="R77" s="18"/>
      <c r="S77" s="19">
        <v>3</v>
      </c>
      <c r="T77" s="22">
        <v>7</v>
      </c>
      <c r="U77" s="21"/>
      <c r="V77" s="18"/>
      <c r="W77" s="19"/>
      <c r="X77" s="22"/>
      <c r="Y77" s="21"/>
      <c r="Z77" s="18"/>
      <c r="AA77" s="19"/>
      <c r="AB77" s="22"/>
      <c r="AC77" s="21">
        <v>4</v>
      </c>
      <c r="AD77" s="18">
        <v>6</v>
      </c>
      <c r="AE77" s="19">
        <v>3</v>
      </c>
      <c r="AF77" s="22">
        <v>7</v>
      </c>
      <c r="AG77" s="14">
        <f>SUM(E77,G77,I77,K77,M77,O77,Q77,S77,U77,W77,Y77,AA77,AC77,AE77)</f>
        <v>22</v>
      </c>
      <c r="AH77" s="15">
        <f>SUM(F77,H77,J77,L77,N77,P77,R77,T77,V77,X77,Z77,AB77,AD77,AF77)</f>
        <v>38</v>
      </c>
      <c r="AI77" s="16">
        <f>IF(E77+G77+I77+K77+M77+O77+Q77+S77+U77+W77+Y77+AA77+AB77+AC77+AE77+AF77&gt;0,(E77+G77+I77+K77+M77+O77+Q77+S77+U77+W77+Y77+AA77+AC77+AE77)/(E77+F77+G77+H77+I77+J77+K77+L77+M77+N77+O77+P77+Q77+R77+S77+T77+U77+V77+W77+X77+Y77+Z77+AA77+AB77+AC77+AD77+AE77+AF77)*100,0)</f>
        <v>36.666666666666664</v>
      </c>
      <c r="AJ77" s="45">
        <f>IF(AG77=0,0,D77*0.2)</f>
        <v>1.2000000000000002</v>
      </c>
      <c r="AK77" s="45">
        <f>IF(AG77=0,0,AI77+AJ77)</f>
        <v>37.866666666666667</v>
      </c>
    </row>
    <row r="78" spans="1:37" ht="12.75" customHeight="1" x14ac:dyDescent="0.25">
      <c r="A78" s="7">
        <v>70</v>
      </c>
      <c r="B78" s="64" t="s">
        <v>223</v>
      </c>
      <c r="C78" s="63" t="s">
        <v>39</v>
      </c>
      <c r="D78" s="95">
        <f>IF(SUM(E78:AF78)=0,"",SUM(E78:AF78)/10)</f>
        <v>6</v>
      </c>
      <c r="E78" s="17">
        <v>4</v>
      </c>
      <c r="F78" s="18">
        <v>6</v>
      </c>
      <c r="G78" s="19"/>
      <c r="H78" s="20"/>
      <c r="I78" s="21"/>
      <c r="J78" s="18"/>
      <c r="K78" s="19">
        <v>3</v>
      </c>
      <c r="L78" s="22">
        <v>7</v>
      </c>
      <c r="M78" s="21"/>
      <c r="N78" s="18"/>
      <c r="O78" s="19">
        <v>2</v>
      </c>
      <c r="P78" s="22">
        <v>8</v>
      </c>
      <c r="Q78" s="21"/>
      <c r="R78" s="18"/>
      <c r="S78" s="19">
        <v>5</v>
      </c>
      <c r="T78" s="22">
        <v>5</v>
      </c>
      <c r="U78" s="21"/>
      <c r="V78" s="18"/>
      <c r="W78" s="19">
        <v>3</v>
      </c>
      <c r="X78" s="22">
        <v>7</v>
      </c>
      <c r="Y78" s="21"/>
      <c r="Z78" s="18"/>
      <c r="AA78" s="19">
        <v>3</v>
      </c>
      <c r="AB78" s="22">
        <v>7</v>
      </c>
      <c r="AC78" s="21"/>
      <c r="AD78" s="18"/>
      <c r="AE78" s="19"/>
      <c r="AF78" s="22"/>
      <c r="AG78" s="14">
        <f>SUM(E78,G78,I78,K78,M78,O78,Q78,S78,U78,W78,Y78,AA78,AC78,AE78)</f>
        <v>20</v>
      </c>
      <c r="AH78" s="15">
        <f>SUM(F78,H78,J78,L78,N78,P78,R78,T78,V78,X78,Z78,AB78,AD78,AF78)</f>
        <v>40</v>
      </c>
      <c r="AI78" s="16">
        <f>IF(E78+G78+I78+K78+M78+O78+Q78+S78+U78+W78+Y78+AA78+AB78+AC78+AE78+AF78&gt;0,(E78+G78+I78+K78+M78+O78+Q78+S78+U78+W78+Y78+AA78+AC78+AE78)/(E78+F78+G78+H78+I78+J78+K78+L78+M78+N78+O78+P78+Q78+R78+S78+T78+U78+V78+W78+X78+Y78+Z78+AA78+AB78+AC78+AD78+AE78+AF78)*100,0)</f>
        <v>33.333333333333329</v>
      </c>
      <c r="AJ78" s="45">
        <f>IF(AG78=0,0,D78*0.2)</f>
        <v>1.2000000000000002</v>
      </c>
      <c r="AK78" s="45">
        <f>IF(AG78=0,0,AI78+AJ78)</f>
        <v>34.533333333333331</v>
      </c>
    </row>
    <row r="79" spans="1:37" ht="12.75" customHeight="1" x14ac:dyDescent="0.25">
      <c r="A79" s="7">
        <v>71</v>
      </c>
      <c r="B79" s="58" t="s">
        <v>129</v>
      </c>
      <c r="C79" s="92" t="s">
        <v>27</v>
      </c>
      <c r="D79" s="95">
        <f>IF(SUM(E79:AF79)=0,"",SUM(E79:AF79)/10)</f>
        <v>6</v>
      </c>
      <c r="E79" s="17"/>
      <c r="F79" s="18"/>
      <c r="G79" s="19">
        <v>4</v>
      </c>
      <c r="H79" s="20">
        <v>6</v>
      </c>
      <c r="I79" s="21"/>
      <c r="J79" s="18"/>
      <c r="K79" s="19">
        <v>4</v>
      </c>
      <c r="L79" s="22">
        <v>6</v>
      </c>
      <c r="M79" s="21"/>
      <c r="N79" s="18"/>
      <c r="O79" s="19"/>
      <c r="P79" s="22"/>
      <c r="Q79" s="21">
        <v>4</v>
      </c>
      <c r="R79" s="18">
        <v>6</v>
      </c>
      <c r="S79" s="19"/>
      <c r="T79" s="22"/>
      <c r="U79" s="21">
        <v>2</v>
      </c>
      <c r="V79" s="18">
        <v>8</v>
      </c>
      <c r="W79" s="19">
        <v>2</v>
      </c>
      <c r="X79" s="22">
        <v>8</v>
      </c>
      <c r="Y79" s="21">
        <v>2</v>
      </c>
      <c r="Z79" s="18">
        <v>8</v>
      </c>
      <c r="AA79" s="19"/>
      <c r="AB79" s="22"/>
      <c r="AC79" s="21"/>
      <c r="AD79" s="18"/>
      <c r="AE79" s="19"/>
      <c r="AF79" s="22"/>
      <c r="AG79" s="14">
        <f>SUM(E79,G79,I79,K79,M79,O79,Q79,S79,U79,W79,Y79,AA79,AC79,AE79)</f>
        <v>18</v>
      </c>
      <c r="AH79" s="15">
        <f>SUM(F79,H79,J79,L79,N79,P79,R79,T79,V79,X79,Z79,AB79,AD79,AF79)</f>
        <v>42</v>
      </c>
      <c r="AI79" s="16">
        <f>IF(E79+G79+I79+K79+M79+O79+Q79+S79+U79+W79+Y79+AA79+AB79+AC79+AE79+AF79&gt;0,(E79+G79+I79+K79+M79+O79+Q79+S79+U79+W79+Y79+AA79+AC79+AE79)/(E79+F79+G79+H79+I79+J79+K79+L79+M79+N79+O79+P79+Q79+R79+S79+T79+U79+V79+W79+X79+Y79+Z79+AA79+AB79+AC79+AD79+AE79+AF79)*100,0)</f>
        <v>30</v>
      </c>
      <c r="AJ79" s="45">
        <f>IF(AG79=0,0,D79*0.2)</f>
        <v>1.2000000000000002</v>
      </c>
      <c r="AK79" s="45">
        <f>IF(AG79=0,0,AI79+AJ79)</f>
        <v>31.2</v>
      </c>
    </row>
    <row r="80" spans="1:37" ht="12.75" customHeight="1" x14ac:dyDescent="0.25">
      <c r="A80" s="1"/>
      <c r="AH80" s="1"/>
    </row>
    <row r="81" spans="1:37" ht="12.75" customHeight="1" x14ac:dyDescent="0.25">
      <c r="A81" s="1"/>
      <c r="B81" s="98" t="s">
        <v>203</v>
      </c>
      <c r="C81" s="99"/>
      <c r="D81" s="99"/>
      <c r="E81" s="99"/>
      <c r="F81" s="99"/>
      <c r="AH81" s="1"/>
    </row>
    <row r="82" spans="1:37" ht="12.75" customHeight="1" x14ac:dyDescent="0.25">
      <c r="A82" s="7">
        <v>72</v>
      </c>
      <c r="B82" s="78" t="s">
        <v>166</v>
      </c>
      <c r="C82" s="77" t="s">
        <v>178</v>
      </c>
      <c r="D82" s="95">
        <f>IF(SUM(E82:AF82)=0,"",SUM(E82:AF82)/10)</f>
        <v>3</v>
      </c>
      <c r="E82" s="17">
        <v>6</v>
      </c>
      <c r="F82" s="18">
        <v>4</v>
      </c>
      <c r="G82" s="19">
        <v>9</v>
      </c>
      <c r="H82" s="20">
        <v>1</v>
      </c>
      <c r="I82" s="21"/>
      <c r="J82" s="18"/>
      <c r="K82" s="19"/>
      <c r="L82" s="22"/>
      <c r="M82" s="21"/>
      <c r="N82" s="18"/>
      <c r="O82" s="19"/>
      <c r="P82" s="22"/>
      <c r="Q82" s="21"/>
      <c r="R82" s="18"/>
      <c r="S82" s="19"/>
      <c r="T82" s="22"/>
      <c r="U82" s="21"/>
      <c r="V82" s="18"/>
      <c r="W82" s="19"/>
      <c r="X82" s="22"/>
      <c r="Y82" s="21"/>
      <c r="Z82" s="18"/>
      <c r="AA82" s="19"/>
      <c r="AB82" s="22"/>
      <c r="AC82" s="21">
        <v>6</v>
      </c>
      <c r="AD82" s="18">
        <v>4</v>
      </c>
      <c r="AE82" s="19"/>
      <c r="AF82" s="22"/>
      <c r="AG82" s="14">
        <f>SUM(E82,G82,I82,K82,M82,O82,Q82,S82,U82,W82,Y82,AA82,AC82,AE82)</f>
        <v>21</v>
      </c>
      <c r="AH82" s="15">
        <f>SUM(F82,H82,J82,L82,N82,P82,R82,T82,V82,X82,Z82,AB82,AD82,AF82)</f>
        <v>9</v>
      </c>
      <c r="AI82" s="16">
        <f>IF(E82+G82+I82+K82+M82+O82+Q82+S82+U82+W82+Y82+AA82+AB82+AC82+AE82+AF82&gt;0,(E82+G82+I82+K82+M82+O82+Q82+S82+U82+W82+Y82+AA82+AC82+AE82)/(E82+F82+G82+H82+I82+J82+K82+L82+M82+N82+O82+P82+Q82+R82+S82+T82+U82+V82+W82+X82+Y82+Z82+AA82+AB82+AC82+AD82+AE82+AF82)*100,0)</f>
        <v>70</v>
      </c>
      <c r="AJ82" s="45">
        <f>IF(AG82=0,0,D82*0.2)</f>
        <v>0.60000000000000009</v>
      </c>
      <c r="AK82" s="45">
        <f>IF(AG82=0,0,AI82+AJ82)</f>
        <v>70.599999999999994</v>
      </c>
    </row>
    <row r="83" spans="1:37" ht="12.75" customHeight="1" x14ac:dyDescent="0.25">
      <c r="A83" s="7">
        <v>73</v>
      </c>
      <c r="B83" s="67" t="s">
        <v>45</v>
      </c>
      <c r="C83" s="68" t="s">
        <v>16</v>
      </c>
      <c r="D83" s="95">
        <f>IF(SUM(E83:AF83)=0,"",SUM(E83:AF83)/10)</f>
        <v>1</v>
      </c>
      <c r="E83" s="17"/>
      <c r="F83" s="18"/>
      <c r="G83" s="19"/>
      <c r="H83" s="20"/>
      <c r="I83" s="21"/>
      <c r="J83" s="18"/>
      <c r="K83" s="19"/>
      <c r="L83" s="22"/>
      <c r="M83" s="21"/>
      <c r="N83" s="18"/>
      <c r="O83" s="19"/>
      <c r="P83" s="22"/>
      <c r="Q83" s="21"/>
      <c r="R83" s="18"/>
      <c r="S83" s="19"/>
      <c r="T83" s="22"/>
      <c r="U83" s="21"/>
      <c r="V83" s="18"/>
      <c r="W83" s="19"/>
      <c r="X83" s="22"/>
      <c r="Y83" s="21"/>
      <c r="Z83" s="18"/>
      <c r="AA83" s="19"/>
      <c r="AB83" s="22"/>
      <c r="AC83" s="21"/>
      <c r="AD83" s="18"/>
      <c r="AE83" s="19">
        <v>7</v>
      </c>
      <c r="AF83" s="22">
        <v>3</v>
      </c>
      <c r="AG83" s="14">
        <f>SUM(E83,G83,I83,K83,M83,O83,Q83,S83,U83,W83,Y83,AA83,AC83,AE83)</f>
        <v>7</v>
      </c>
      <c r="AH83" s="15">
        <f>SUM(F83,H83,J83,L83,N83,P83,R83,T83,V83,X83,Z83,AB83,AD83,AF83)</f>
        <v>3</v>
      </c>
      <c r="AI83" s="16">
        <f>IF(E83+G83+I83+K83+M83+O83+Q83+S83+U83+W83+Y83+AA83+AB83+AC83+AE83+AF83&gt;0,(E83+G83+I83+K83+M83+O83+Q83+S83+U83+W83+Y83+AA83+AC83+AE83)/(E83+F83+G83+H83+I83+J83+K83+L83+M83+N83+O83+P83+Q83+R83+S83+T83+U83+V83+W83+X83+Y83+Z83+AA83+AB83+AC83+AD83+AE83+AF83)*100,0)</f>
        <v>70</v>
      </c>
      <c r="AJ83" s="45">
        <f>IF(AG83=0,0,D83*0.2)</f>
        <v>0.2</v>
      </c>
      <c r="AK83" s="45">
        <f>IF(AG83=0,0,AI83+AJ83)</f>
        <v>70.2</v>
      </c>
    </row>
    <row r="84" spans="1:37" ht="12.75" customHeight="1" x14ac:dyDescent="0.25">
      <c r="A84" s="7">
        <v>74</v>
      </c>
      <c r="B84" s="72" t="s">
        <v>182</v>
      </c>
      <c r="C84" s="71" t="s">
        <v>18</v>
      </c>
      <c r="D84" s="95">
        <f>IF(SUM(E84:AF84)=0,"",SUM(E84:AF84)/10)</f>
        <v>5</v>
      </c>
      <c r="E84" s="17"/>
      <c r="F84" s="18"/>
      <c r="G84" s="19"/>
      <c r="H84" s="20"/>
      <c r="I84" s="21">
        <v>9</v>
      </c>
      <c r="J84" s="18">
        <v>1</v>
      </c>
      <c r="K84" s="19">
        <v>4</v>
      </c>
      <c r="L84" s="22">
        <v>6</v>
      </c>
      <c r="M84" s="21"/>
      <c r="N84" s="18"/>
      <c r="O84" s="19"/>
      <c r="P84" s="22"/>
      <c r="Q84" s="21"/>
      <c r="R84" s="18"/>
      <c r="S84" s="19"/>
      <c r="T84" s="22"/>
      <c r="U84" s="21"/>
      <c r="V84" s="18"/>
      <c r="W84" s="19"/>
      <c r="X84" s="22"/>
      <c r="Y84" s="21">
        <v>7</v>
      </c>
      <c r="Z84" s="18">
        <v>3</v>
      </c>
      <c r="AA84" s="19">
        <v>8</v>
      </c>
      <c r="AB84" s="22">
        <v>2</v>
      </c>
      <c r="AC84" s="21">
        <v>4</v>
      </c>
      <c r="AD84" s="18">
        <v>6</v>
      </c>
      <c r="AE84" s="19"/>
      <c r="AF84" s="22"/>
      <c r="AG84" s="14">
        <f>SUM(E84,G84,I84,K84,M84,O84,Q84,S84,U84,W84,Y84,AA84,AC84,AE84)</f>
        <v>32</v>
      </c>
      <c r="AH84" s="15">
        <f>SUM(F84,H84,J84,L84,N84,P84,R84,T84,V84,X84,Z84,AB84,AD84,AF84)</f>
        <v>18</v>
      </c>
      <c r="AI84" s="16">
        <f>IF(E84+G84+I84+K84+M84+O84+Q84+S84+U84+W84+Y84+AA84+AB84+AC84+AE84+AF84&gt;0,(E84+G84+I84+K84+M84+O84+Q84+S84+U84+W84+Y84+AA84+AC84+AE84)/(E84+F84+G84+H84+I84+J84+K84+L84+M84+N84+O84+P84+Q84+R84+S84+T84+U84+V84+W84+X84+Y84+Z84+AA84+AB84+AC84+AD84+AE84+AF84)*100,0)</f>
        <v>64</v>
      </c>
      <c r="AJ84" s="45">
        <f>IF(AG84=0,0,D84*0.2)</f>
        <v>1</v>
      </c>
      <c r="AK84" s="45">
        <f>IF(AG84=0,0,AI84+AJ84)</f>
        <v>65</v>
      </c>
    </row>
    <row r="85" spans="1:37" ht="12.75" customHeight="1" x14ac:dyDescent="0.25">
      <c r="A85" s="7">
        <v>75</v>
      </c>
      <c r="B85" s="67" t="s">
        <v>48</v>
      </c>
      <c r="C85" s="68" t="s">
        <v>16</v>
      </c>
      <c r="D85" s="95">
        <f>IF(SUM(E85:AF85)=0,"",SUM(E85:AF85)/10)</f>
        <v>5</v>
      </c>
      <c r="E85" s="17"/>
      <c r="F85" s="18"/>
      <c r="G85" s="19">
        <v>5</v>
      </c>
      <c r="H85" s="20">
        <v>5</v>
      </c>
      <c r="I85" s="21"/>
      <c r="J85" s="18"/>
      <c r="K85" s="19">
        <v>8</v>
      </c>
      <c r="L85" s="22">
        <v>2</v>
      </c>
      <c r="M85" s="21"/>
      <c r="N85" s="18"/>
      <c r="O85" s="19"/>
      <c r="P85" s="22"/>
      <c r="Q85" s="21"/>
      <c r="R85" s="18"/>
      <c r="S85" s="19"/>
      <c r="T85" s="22"/>
      <c r="U85" s="21">
        <v>4</v>
      </c>
      <c r="V85" s="18">
        <v>6</v>
      </c>
      <c r="W85" s="19"/>
      <c r="X85" s="22"/>
      <c r="Y85" s="21"/>
      <c r="Z85" s="18"/>
      <c r="AA85" s="19"/>
      <c r="AB85" s="22"/>
      <c r="AC85" s="21">
        <v>8</v>
      </c>
      <c r="AD85" s="18">
        <v>2</v>
      </c>
      <c r="AE85" s="19">
        <v>5</v>
      </c>
      <c r="AF85" s="22">
        <v>5</v>
      </c>
      <c r="AG85" s="14">
        <f>SUM(E85,G85,I85,K85,M85,O85,Q85,S85,U85,W85,Y85,AA85,AC85,AE85)</f>
        <v>30</v>
      </c>
      <c r="AH85" s="15">
        <f>SUM(F85,H85,J85,L85,N85,P85,R85,T85,V85,X85,Z85,AB85,AD85,AF85)</f>
        <v>20</v>
      </c>
      <c r="AI85" s="16">
        <f>IF(E85+G85+I85+K85+M85+O85+Q85+S85+U85+W85+Y85+AA85+AB85+AC85+AE85+AF85&gt;0,(E85+G85+I85+K85+M85+O85+Q85+S85+U85+W85+Y85+AA85+AC85+AE85)/(E85+F85+G85+H85+I85+J85+K85+L85+M85+N85+O85+P85+Q85+R85+S85+T85+U85+V85+W85+X85+Y85+Z85+AA85+AB85+AC85+AD85+AE85+AF85)*100,0)</f>
        <v>60</v>
      </c>
      <c r="AJ85" s="45">
        <f>IF(AG85=0,0,D85*0.2)</f>
        <v>1</v>
      </c>
      <c r="AK85" s="45">
        <f>IF(AG85=0,0,AI85+AJ85)</f>
        <v>61</v>
      </c>
    </row>
    <row r="86" spans="1:37" ht="12.75" customHeight="1" x14ac:dyDescent="0.25">
      <c r="A86" s="7">
        <v>76</v>
      </c>
      <c r="B86" s="72" t="s">
        <v>261</v>
      </c>
      <c r="C86" s="71" t="s">
        <v>18</v>
      </c>
      <c r="D86" s="95">
        <f>IF(SUM(E86:AF86)=0,"",SUM(E86:AF86)/10)</f>
        <v>3</v>
      </c>
      <c r="E86" s="17"/>
      <c r="F86" s="18"/>
      <c r="G86" s="19"/>
      <c r="H86" s="20"/>
      <c r="I86" s="21"/>
      <c r="J86" s="18"/>
      <c r="K86" s="19"/>
      <c r="L86" s="22"/>
      <c r="M86" s="21"/>
      <c r="N86" s="18"/>
      <c r="O86" s="19"/>
      <c r="P86" s="22"/>
      <c r="Q86" s="21"/>
      <c r="R86" s="18"/>
      <c r="S86" s="19"/>
      <c r="T86" s="22"/>
      <c r="U86" s="21"/>
      <c r="V86" s="18"/>
      <c r="W86" s="19"/>
      <c r="X86" s="22"/>
      <c r="Y86" s="21">
        <v>8</v>
      </c>
      <c r="Z86" s="18">
        <v>2</v>
      </c>
      <c r="AA86" s="19">
        <v>6</v>
      </c>
      <c r="AB86" s="22">
        <v>4</v>
      </c>
      <c r="AC86" s="21">
        <v>4</v>
      </c>
      <c r="AD86" s="18">
        <v>6</v>
      </c>
      <c r="AE86" s="19"/>
      <c r="AF86" s="22"/>
      <c r="AG86" s="14">
        <f>SUM(E86,G86,I86,K86,M86,O86,Q86,S86,U86,W86,Y86,AA86,AC86,AE86)</f>
        <v>18</v>
      </c>
      <c r="AH86" s="15">
        <f>SUM(F86,H86,J86,L86,N86,P86,R86,T86,V86,X86,Z86,AB86,AD86,AF86)</f>
        <v>12</v>
      </c>
      <c r="AI86" s="16">
        <f>IF(E86+G86+I86+K86+M86+O86+Q86+S86+U86+W86+Y86+AA86+AB86+AC86+AE86+AF86&gt;0,(E86+G86+I86+K86+M86+O86+Q86+S86+U86+W86+Y86+AA86+AC86+AE86)/(E86+F86+G86+H86+I86+J86+K86+L86+M86+N86+O86+P86+Q86+R86+S86+T86+U86+V86+W86+X86+Y86+Z86+AA86+AB86+AC86+AD86+AE86+AF86)*100,0)</f>
        <v>60</v>
      </c>
      <c r="AJ86" s="45">
        <f>IF(AG86=0,0,D86*0.2)</f>
        <v>0.60000000000000009</v>
      </c>
      <c r="AK86" s="45">
        <f>IF(AG86=0,0,AI86+AJ86)</f>
        <v>60.6</v>
      </c>
    </row>
    <row r="87" spans="1:37" ht="12.75" customHeight="1" x14ac:dyDescent="0.25">
      <c r="A87" s="7">
        <v>77</v>
      </c>
      <c r="B87" s="74" t="s">
        <v>108</v>
      </c>
      <c r="C87" s="73" t="s">
        <v>24</v>
      </c>
      <c r="D87" s="95">
        <f>IF(SUM(E87:AF87)=0,"",SUM(E87:AF87)/10)</f>
        <v>2</v>
      </c>
      <c r="E87" s="17"/>
      <c r="F87" s="18"/>
      <c r="G87" s="19"/>
      <c r="H87" s="20"/>
      <c r="I87" s="21"/>
      <c r="J87" s="18"/>
      <c r="K87" s="19"/>
      <c r="L87" s="22"/>
      <c r="M87" s="21"/>
      <c r="N87" s="18"/>
      <c r="O87" s="19"/>
      <c r="P87" s="22"/>
      <c r="Q87" s="21"/>
      <c r="R87" s="18"/>
      <c r="S87" s="19"/>
      <c r="T87" s="22"/>
      <c r="U87" s="21"/>
      <c r="V87" s="18"/>
      <c r="W87" s="19"/>
      <c r="X87" s="22"/>
      <c r="Y87" s="21"/>
      <c r="Z87" s="18"/>
      <c r="AA87" s="19">
        <v>4</v>
      </c>
      <c r="AB87" s="22">
        <v>6</v>
      </c>
      <c r="AC87" s="21">
        <v>8</v>
      </c>
      <c r="AD87" s="18">
        <v>2</v>
      </c>
      <c r="AE87" s="19"/>
      <c r="AF87" s="22"/>
      <c r="AG87" s="14">
        <f>SUM(E87,G87,I87,K87,M87,O87,Q87,S87,U87,W87,Y87,AA87,AC87,AE87)</f>
        <v>12</v>
      </c>
      <c r="AH87" s="15">
        <f>SUM(F87,H87,J87,L87,N87,P87,R87,T87,V87,X87,Z87,AB87,AD87,AF87)</f>
        <v>8</v>
      </c>
      <c r="AI87" s="16">
        <f>IF(E87+G87+I87+K87+M87+O87+Q87+S87+U87+W87+Y87+AA87+AB87+AC87+AE87+AF87&gt;0,(E87+G87+I87+K87+M87+O87+Q87+S87+U87+W87+Y87+AA87+AC87+AE87)/(E87+F87+G87+H87+I87+J87+K87+L87+M87+N87+O87+P87+Q87+R87+S87+T87+U87+V87+W87+X87+Y87+Z87+AA87+AB87+AC87+AD87+AE87+AF87)*100,0)</f>
        <v>60</v>
      </c>
      <c r="AJ87" s="45">
        <f>IF(AG87=0,0,D87*0.2)</f>
        <v>0.4</v>
      </c>
      <c r="AK87" s="45">
        <f>IF(AG87=0,0,AI87+AJ87)</f>
        <v>60.4</v>
      </c>
    </row>
    <row r="88" spans="1:37" ht="12.75" customHeight="1" x14ac:dyDescent="0.25">
      <c r="A88" s="7">
        <v>78</v>
      </c>
      <c r="B88" s="60" t="s">
        <v>72</v>
      </c>
      <c r="C88" s="59" t="s">
        <v>29</v>
      </c>
      <c r="D88" s="95">
        <f>IF(SUM(E88:AF88)=0,"",SUM(E88:AF88)/10)</f>
        <v>1</v>
      </c>
      <c r="E88" s="17"/>
      <c r="F88" s="18"/>
      <c r="G88" s="19"/>
      <c r="H88" s="20"/>
      <c r="I88" s="21"/>
      <c r="J88" s="18"/>
      <c r="K88" s="19">
        <v>6</v>
      </c>
      <c r="L88" s="22">
        <v>4</v>
      </c>
      <c r="M88" s="21"/>
      <c r="N88" s="18"/>
      <c r="O88" s="19"/>
      <c r="P88" s="22"/>
      <c r="Q88" s="21"/>
      <c r="R88" s="18"/>
      <c r="S88" s="19"/>
      <c r="T88" s="22"/>
      <c r="U88" s="21"/>
      <c r="V88" s="18"/>
      <c r="W88" s="19"/>
      <c r="X88" s="22"/>
      <c r="Y88" s="21"/>
      <c r="Z88" s="18"/>
      <c r="AA88" s="19"/>
      <c r="AB88" s="22"/>
      <c r="AC88" s="21"/>
      <c r="AD88" s="18"/>
      <c r="AE88" s="19"/>
      <c r="AF88" s="22"/>
      <c r="AG88" s="14">
        <f>SUM(E88,G88,I88,K88,M88,O88,Q88,S88,U88,W88,Y88,AA88,AC88,AE88)</f>
        <v>6</v>
      </c>
      <c r="AH88" s="15">
        <f>SUM(F88,H88,J88,L88,N88,P88,R88,T88,V88,X88,Z88,AB88,AD88,AF88)</f>
        <v>4</v>
      </c>
      <c r="AI88" s="16">
        <f>IF(E88+G88+I88+K88+M88+O88+Q88+S88+U88+W88+Y88+AA88+AB88+AC88+AE88+AF88&gt;0,(E88+G88+I88+K88+M88+O88+Q88+S88+U88+W88+Y88+AA88+AC88+AE88)/(E88+F88+G88+H88+I88+J88+K88+L88+M88+N88+O88+P88+Q88+R88+S88+T88+U88+V88+W88+X88+Y88+Z88+AA88+AB88+AC88+AD88+AE88+AF88)*100,0)</f>
        <v>60</v>
      </c>
      <c r="AJ88" s="45">
        <f>IF(AG88=0,0,D88*0.2)</f>
        <v>0.2</v>
      </c>
      <c r="AK88" s="45">
        <f>IF(AG88=0,0,AI88+AJ88)</f>
        <v>60.2</v>
      </c>
    </row>
    <row r="89" spans="1:37" ht="12.75" customHeight="1" x14ac:dyDescent="0.25">
      <c r="A89" s="7">
        <v>79</v>
      </c>
      <c r="B89" s="72" t="s">
        <v>70</v>
      </c>
      <c r="C89" s="71" t="s">
        <v>18</v>
      </c>
      <c r="D89" s="95">
        <f>IF(SUM(E89:AF89)=0,"",SUM(E89:AF89)/10)</f>
        <v>5</v>
      </c>
      <c r="E89" s="17"/>
      <c r="F89" s="18"/>
      <c r="G89" s="19">
        <v>5</v>
      </c>
      <c r="H89" s="20">
        <v>5</v>
      </c>
      <c r="I89" s="21">
        <v>4</v>
      </c>
      <c r="J89" s="18">
        <v>6</v>
      </c>
      <c r="K89" s="19"/>
      <c r="L89" s="22"/>
      <c r="M89" s="21">
        <v>7</v>
      </c>
      <c r="N89" s="18">
        <v>3</v>
      </c>
      <c r="O89" s="19"/>
      <c r="P89" s="22"/>
      <c r="Q89" s="21">
        <v>7</v>
      </c>
      <c r="R89" s="18">
        <v>3</v>
      </c>
      <c r="S89" s="19"/>
      <c r="T89" s="22"/>
      <c r="U89" s="21"/>
      <c r="V89" s="18"/>
      <c r="W89" s="19"/>
      <c r="X89" s="22"/>
      <c r="Y89" s="21"/>
      <c r="Z89" s="18"/>
      <c r="AA89" s="19"/>
      <c r="AB89" s="22"/>
      <c r="AC89" s="21"/>
      <c r="AD89" s="18"/>
      <c r="AE89" s="19">
        <v>6</v>
      </c>
      <c r="AF89" s="22">
        <v>4</v>
      </c>
      <c r="AG89" s="14">
        <f>SUM(E89,G89,I89,K89,M89,O89,Q89,S89,U89,W89,Y89,AA89,AC89,AE89)</f>
        <v>29</v>
      </c>
      <c r="AH89" s="15">
        <f>SUM(F89,H89,J89,L89,N89,P89,R89,T89,V89,X89,Z89,AB89,AD89,AF89)</f>
        <v>21</v>
      </c>
      <c r="AI89" s="16">
        <f>IF(E89+G89+I89+K89+M89+O89+Q89+S89+U89+W89+Y89+AA89+AB89+AC89+AE89+AF89&gt;0,(E89+G89+I89+K89+M89+O89+Q89+S89+U89+W89+Y89+AA89+AC89+AE89)/(E89+F89+G89+H89+I89+J89+K89+L89+M89+N89+O89+P89+Q89+R89+S89+T89+U89+V89+W89+X89+Y89+Z89+AA89+AB89+AC89+AD89+AE89+AF89)*100,0)</f>
        <v>57.999999999999993</v>
      </c>
      <c r="AJ89" s="45">
        <f>IF(AG89=0,0,D89*0.2)</f>
        <v>1</v>
      </c>
      <c r="AK89" s="45">
        <f>IF(AG89=0,0,AI89+AJ89)</f>
        <v>58.999999999999993</v>
      </c>
    </row>
    <row r="90" spans="1:37" ht="12.75" customHeight="1" x14ac:dyDescent="0.25">
      <c r="A90" s="7"/>
      <c r="B90" s="176" t="s">
        <v>163</v>
      </c>
      <c r="C90" s="70" t="s">
        <v>17</v>
      </c>
      <c r="D90" s="95">
        <f>IF(SUM(E90:AF90)=0,"",SUM(E90:AF90)/10)</f>
        <v>5</v>
      </c>
      <c r="E90" s="17"/>
      <c r="F90" s="18"/>
      <c r="G90" s="19"/>
      <c r="H90" s="20"/>
      <c r="I90" s="21"/>
      <c r="J90" s="18"/>
      <c r="K90" s="19">
        <v>6</v>
      </c>
      <c r="L90" s="22">
        <v>4</v>
      </c>
      <c r="M90" s="21"/>
      <c r="N90" s="18"/>
      <c r="O90" s="19">
        <v>4</v>
      </c>
      <c r="P90" s="22">
        <v>6</v>
      </c>
      <c r="Q90" s="21"/>
      <c r="R90" s="18"/>
      <c r="S90" s="19"/>
      <c r="T90" s="22"/>
      <c r="U90" s="21">
        <v>6</v>
      </c>
      <c r="V90" s="18">
        <v>4</v>
      </c>
      <c r="W90" s="19"/>
      <c r="X90" s="22"/>
      <c r="Y90" s="21">
        <v>5</v>
      </c>
      <c r="Z90" s="18">
        <v>5</v>
      </c>
      <c r="AA90" s="19">
        <v>8</v>
      </c>
      <c r="AB90" s="22">
        <v>2</v>
      </c>
      <c r="AC90" s="21"/>
      <c r="AD90" s="18"/>
      <c r="AE90" s="19"/>
      <c r="AF90" s="22"/>
      <c r="AG90" s="14">
        <f>SUM(E90,G90,I90,K90,M90,O90,Q90,S90,U90,W90,Y90,AA90,AC90,AE90)</f>
        <v>29</v>
      </c>
      <c r="AH90" s="15">
        <f>SUM(F90,H90,J90,L90,N90,P90,R90,T90,V90,X90,Z90,AB90,AD90,AF90)</f>
        <v>21</v>
      </c>
      <c r="AI90" s="16">
        <f>IF(E90+G90+I90+K90+M90+O90+Q90+S90+U90+W90+Y90+AA90+AB90+AC90+AE90+AF90&gt;0,(E90+G90+I90+K90+M90+O90+Q90+S90+U90+W90+Y90+AA90+AC90+AE90)/(E90+F90+G90+H90+I90+J90+K90+L90+M90+N90+O90+P90+Q90+R90+S90+T90+U90+V90+W90+X90+Y90+Z90+AA90+AB90+AC90+AD90+AE90+AF90)*100,0)</f>
        <v>57.999999999999993</v>
      </c>
      <c r="AJ90" s="45">
        <f>IF(AG90=0,0,D90*0.2)</f>
        <v>1</v>
      </c>
      <c r="AK90" s="45">
        <f>IF(AG90=0,0,AI90+AJ90)</f>
        <v>58.999999999999993</v>
      </c>
    </row>
    <row r="91" spans="1:37" ht="12.75" customHeight="1" x14ac:dyDescent="0.25">
      <c r="A91" s="7"/>
      <c r="B91" s="78" t="s">
        <v>145</v>
      </c>
      <c r="C91" s="77" t="s">
        <v>178</v>
      </c>
      <c r="D91" s="95">
        <f>IF(SUM(E91:AF91)=0,"",SUM(E91:AF91)/10)</f>
        <v>2</v>
      </c>
      <c r="E91" s="17"/>
      <c r="F91" s="18"/>
      <c r="G91" s="19">
        <v>5</v>
      </c>
      <c r="H91" s="20">
        <v>5</v>
      </c>
      <c r="I91" s="21"/>
      <c r="J91" s="18"/>
      <c r="K91" s="19"/>
      <c r="L91" s="22"/>
      <c r="M91" s="21"/>
      <c r="N91" s="18"/>
      <c r="O91" s="19"/>
      <c r="P91" s="22"/>
      <c r="Q91" s="21">
        <v>6</v>
      </c>
      <c r="R91" s="18">
        <v>4</v>
      </c>
      <c r="S91" s="19"/>
      <c r="T91" s="22"/>
      <c r="U91" s="21"/>
      <c r="V91" s="18"/>
      <c r="W91" s="19"/>
      <c r="X91" s="22"/>
      <c r="Y91" s="21"/>
      <c r="Z91" s="18"/>
      <c r="AA91" s="19"/>
      <c r="AB91" s="22"/>
      <c r="AC91" s="21"/>
      <c r="AD91" s="18"/>
      <c r="AE91" s="19"/>
      <c r="AF91" s="22"/>
      <c r="AG91" s="14">
        <f>SUM(E91,G91,I91,K91,M91,O91,Q91,S91,U91,W91,Y91,AA91,AC91,AE91)</f>
        <v>11</v>
      </c>
      <c r="AH91" s="15">
        <f>SUM(F91,H91,J91,L91,N91,P91,R91,T91,V91,X91,Z91,AB91,AD91,AF91)</f>
        <v>9</v>
      </c>
      <c r="AI91" s="16">
        <f>IF(E91+G91+I91+K91+M91+O91+Q91+S91+U91+W91+Y91+AA91+AB91+AC91+AE91+AF91&gt;0,(E91+G91+I91+K91+M91+O91+Q91+S91+U91+W91+Y91+AA91+AC91+AE91)/(E91+F91+G91+H91+I91+J91+K91+L91+M91+N91+O91+P91+Q91+R91+S91+T91+U91+V91+W91+X91+Y91+Z91+AA91+AB91+AC91+AD91+AE91+AF91)*100,0)</f>
        <v>55.000000000000007</v>
      </c>
      <c r="AJ91" s="45">
        <f>IF(AG91=0,0,D91*0.2)</f>
        <v>0.4</v>
      </c>
      <c r="AK91" s="45">
        <f>IF(AG91=0,0,AI91+AJ91)</f>
        <v>55.400000000000006</v>
      </c>
    </row>
    <row r="92" spans="1:37" ht="12.75" customHeight="1" x14ac:dyDescent="0.25">
      <c r="A92" s="7">
        <v>80</v>
      </c>
      <c r="B92" s="60" t="s">
        <v>67</v>
      </c>
      <c r="C92" s="59" t="s">
        <v>29</v>
      </c>
      <c r="D92" s="95">
        <f>IF(SUM(E92:AF92)=0,"",SUM(E92:AF92)/10)</f>
        <v>2</v>
      </c>
      <c r="E92" s="8"/>
      <c r="F92" s="9"/>
      <c r="G92" s="10"/>
      <c r="H92" s="11"/>
      <c r="I92" s="12"/>
      <c r="J92" s="9"/>
      <c r="K92" s="10"/>
      <c r="L92" s="13"/>
      <c r="M92" s="12">
        <v>4</v>
      </c>
      <c r="N92" s="9">
        <v>6</v>
      </c>
      <c r="O92" s="10"/>
      <c r="P92" s="13"/>
      <c r="Q92" s="12"/>
      <c r="R92" s="9"/>
      <c r="S92" s="10"/>
      <c r="T92" s="13"/>
      <c r="U92" s="12"/>
      <c r="V92" s="9"/>
      <c r="W92" s="10"/>
      <c r="X92" s="13"/>
      <c r="Y92" s="12"/>
      <c r="Z92" s="9"/>
      <c r="AA92" s="10"/>
      <c r="AB92" s="13"/>
      <c r="AC92" s="12"/>
      <c r="AD92" s="9"/>
      <c r="AE92" s="10">
        <v>7</v>
      </c>
      <c r="AF92" s="13">
        <v>3</v>
      </c>
      <c r="AG92" s="14">
        <f>SUM(E92,G92,I92,K92,M92,O92,Q92,S92,U92,W92,Y92,AA92,AC92,AE92)</f>
        <v>11</v>
      </c>
      <c r="AH92" s="15">
        <f>SUM(F92,H92,J92,L92,N92,P92,R92,T92,V92,X92,Z92,AB92,AD92,AF92)</f>
        <v>9</v>
      </c>
      <c r="AI92" s="16">
        <f>IF(E92+G92+I92+K92+M92+O92+Q92+S92+U92+W92+Y92+AA92+AB92+AC92+AE92+AF92&gt;0,(E92+G92+I92+K92+M92+O92+Q92+S92+U92+W92+Y92+AA92+AC92+AE92)/(E92+F92+G92+H92+I92+J92+K92+L92+M92+N92+O92+P92+Q92+R92+S92+T92+U92+V92+W92+X92+Y92+Z92+AA92+AB92+AC92+AD92+AE92+AF92)*100,0)</f>
        <v>55.000000000000007</v>
      </c>
      <c r="AJ92" s="45">
        <f>IF(AG92=0,0,D92*0.2)</f>
        <v>0.4</v>
      </c>
      <c r="AK92" s="45">
        <f>IF(AG92=0,0,AI92+AJ92)</f>
        <v>55.400000000000006</v>
      </c>
    </row>
    <row r="93" spans="1:37" ht="12.75" customHeight="1" x14ac:dyDescent="0.25">
      <c r="A93" s="7">
        <v>81</v>
      </c>
      <c r="B93" s="62" t="s">
        <v>107</v>
      </c>
      <c r="C93" s="61" t="s">
        <v>38</v>
      </c>
      <c r="D93" s="95">
        <f>IF(SUM(E93:AF93)=0,"",SUM(E93:AF93)/10)</f>
        <v>2</v>
      </c>
      <c r="E93" s="17"/>
      <c r="F93" s="18"/>
      <c r="G93" s="19">
        <v>6</v>
      </c>
      <c r="H93" s="20">
        <v>4</v>
      </c>
      <c r="I93" s="21"/>
      <c r="J93" s="18"/>
      <c r="K93" s="19"/>
      <c r="L93" s="22"/>
      <c r="M93" s="21"/>
      <c r="N93" s="18"/>
      <c r="O93" s="19">
        <v>5</v>
      </c>
      <c r="P93" s="22">
        <v>5</v>
      </c>
      <c r="Q93" s="21"/>
      <c r="R93" s="18"/>
      <c r="S93" s="19"/>
      <c r="T93" s="22"/>
      <c r="U93" s="21"/>
      <c r="V93" s="18"/>
      <c r="W93" s="19"/>
      <c r="X93" s="22"/>
      <c r="Y93" s="21"/>
      <c r="Z93" s="18"/>
      <c r="AA93" s="19"/>
      <c r="AB93" s="22"/>
      <c r="AC93" s="21"/>
      <c r="AD93" s="18"/>
      <c r="AE93" s="19"/>
      <c r="AF93" s="22"/>
      <c r="AG93" s="14">
        <f>SUM(E93,G93,I93,K93,M93,O93,Q93,S93,U93,W93,Y93,AA93,AC93,AE93)</f>
        <v>11</v>
      </c>
      <c r="AH93" s="15">
        <f>SUM(F93,H93,J93,L93,N93,P93,R93,T93,V93,X93,Z93,AB93,AD93,AF93)</f>
        <v>9</v>
      </c>
      <c r="AI93" s="16">
        <f>IF(E93+G93+I93+K93+M93+O93+Q93+S93+U93+W93+Y93+AA93+AB93+AC93+AE93+AF93&gt;0,(E93+G93+I93+K93+M93+O93+Q93+S93+U93+W93+Y93+AA93+AC93+AE93)/(E93+F93+G93+H93+I93+J93+K93+L93+M93+N93+O93+P93+Q93+R93+S93+T93+U93+V93+W93+X93+Y93+Z93+AA93+AB93+AC93+AD93+AE93+AF93)*100,0)</f>
        <v>55.000000000000007</v>
      </c>
      <c r="AJ93" s="45">
        <f>IF(AG93=0,0,D93*0.2)</f>
        <v>0.4</v>
      </c>
      <c r="AK93" s="45">
        <f>IF(AG93=0,0,AI93+AJ93)</f>
        <v>55.400000000000006</v>
      </c>
    </row>
    <row r="94" spans="1:37" ht="12.75" customHeight="1" x14ac:dyDescent="0.25">
      <c r="A94" s="7">
        <v>82</v>
      </c>
      <c r="B94" s="72" t="s">
        <v>66</v>
      </c>
      <c r="C94" s="71" t="s">
        <v>18</v>
      </c>
      <c r="D94" s="95">
        <f>IF(SUM(E94:AF94)=0,"",SUM(E94:AF94)/10)</f>
        <v>5</v>
      </c>
      <c r="E94" s="17"/>
      <c r="F94" s="18"/>
      <c r="G94" s="19"/>
      <c r="H94" s="20"/>
      <c r="I94" s="21"/>
      <c r="J94" s="18"/>
      <c r="K94" s="19"/>
      <c r="L94" s="22"/>
      <c r="M94" s="21">
        <v>7</v>
      </c>
      <c r="N94" s="18">
        <v>3</v>
      </c>
      <c r="O94" s="19">
        <v>3</v>
      </c>
      <c r="P94" s="22">
        <v>7</v>
      </c>
      <c r="Q94" s="21"/>
      <c r="R94" s="18"/>
      <c r="S94" s="19"/>
      <c r="T94" s="22"/>
      <c r="U94" s="21"/>
      <c r="V94" s="18"/>
      <c r="W94" s="19">
        <v>5</v>
      </c>
      <c r="X94" s="22">
        <v>5</v>
      </c>
      <c r="Y94" s="21"/>
      <c r="Z94" s="18"/>
      <c r="AA94" s="19">
        <v>6</v>
      </c>
      <c r="AB94" s="22">
        <v>4</v>
      </c>
      <c r="AC94" s="21"/>
      <c r="AD94" s="18"/>
      <c r="AE94" s="19">
        <v>6</v>
      </c>
      <c r="AF94" s="22">
        <v>4</v>
      </c>
      <c r="AG94" s="14">
        <f>SUM(E94,G94,I94,K94,M94,O94,Q94,S94,U94,W94,Y94,AA94,AC94,AE94)</f>
        <v>27</v>
      </c>
      <c r="AH94" s="15">
        <f>SUM(F94,H94,J94,L94,N94,P94,R94,T94,V94,X94,Z94,AB94,AD94,AF94)</f>
        <v>23</v>
      </c>
      <c r="AI94" s="16">
        <f>IF(E94+G94+I94+K94+M94+O94+Q94+S94+U94+W94+Y94+AA94+AB94+AC94+AE94+AF94&gt;0,(E94+G94+I94+K94+M94+O94+Q94+S94+U94+W94+Y94+AA94+AC94+AE94)/(E94+F94+G94+H94+I94+J94+K94+L94+M94+N94+O94+P94+Q94+R94+S94+T94+U94+V94+W94+X94+Y94+Z94+AA94+AB94+AC94+AD94+AE94+AF94)*100,0)</f>
        <v>54</v>
      </c>
      <c r="AJ94" s="45">
        <f>IF(AG94=0,0,D94*0.2)</f>
        <v>1</v>
      </c>
      <c r="AK94" s="45">
        <f>IF(AG94=0,0,AI94+AJ94)</f>
        <v>55</v>
      </c>
    </row>
    <row r="95" spans="1:37" ht="12.75" customHeight="1" x14ac:dyDescent="0.25">
      <c r="A95" s="7">
        <v>83</v>
      </c>
      <c r="B95" s="78" t="s">
        <v>246</v>
      </c>
      <c r="C95" s="77" t="s">
        <v>178</v>
      </c>
      <c r="D95" s="95">
        <f>IF(SUM(E95:AF95)=0,"",SUM(E95:AF95)/10)</f>
        <v>5</v>
      </c>
      <c r="E95" s="17"/>
      <c r="F95" s="18"/>
      <c r="G95" s="19">
        <v>3</v>
      </c>
      <c r="H95" s="20">
        <v>7</v>
      </c>
      <c r="I95" s="21"/>
      <c r="J95" s="18"/>
      <c r="K95" s="19"/>
      <c r="L95" s="22"/>
      <c r="M95" s="21"/>
      <c r="N95" s="18"/>
      <c r="O95" s="19"/>
      <c r="P95" s="22"/>
      <c r="Q95" s="21">
        <v>8</v>
      </c>
      <c r="R95" s="18">
        <v>2</v>
      </c>
      <c r="S95" s="19">
        <v>3</v>
      </c>
      <c r="T95" s="22">
        <v>7</v>
      </c>
      <c r="U95" s="21">
        <v>5</v>
      </c>
      <c r="V95" s="18">
        <v>5</v>
      </c>
      <c r="W95" s="19"/>
      <c r="X95" s="22"/>
      <c r="Y95" s="21"/>
      <c r="Z95" s="18"/>
      <c r="AA95" s="19"/>
      <c r="AB95" s="22"/>
      <c r="AC95" s="21"/>
      <c r="AD95" s="18"/>
      <c r="AE95" s="19">
        <v>8</v>
      </c>
      <c r="AF95" s="22">
        <v>2</v>
      </c>
      <c r="AG95" s="14">
        <f>SUM(E95,G95,I95,K95,M95,O95,Q95,S95,U95,W95,Y95,AA95,AC95,AE95)</f>
        <v>27</v>
      </c>
      <c r="AH95" s="15">
        <f>SUM(F95,H95,J95,L95,N95,P95,R95,T95,V95,X95,Z95,AB95,AD95,AF95)</f>
        <v>23</v>
      </c>
      <c r="AI95" s="16">
        <f>IF(E95+G95+I95+K95+M95+O95+Q95+S95+U95+W95+Y95+AA95+AB95+AC95+AE95+AF95&gt;0,(E95+G95+I95+K95+M95+O95+Q95+S95+U95+W95+Y95+AA95+AC95+AE95)/(E95+F95+G95+H95+I95+J95+K95+L95+M95+N95+O95+P95+Q95+R95+S95+T95+U95+V95+W95+X95+Y95+Z95+AA95+AB95+AC95+AD95+AE95+AF95)*100,0)</f>
        <v>54</v>
      </c>
      <c r="AJ95" s="45">
        <f>IF(AG95=0,0,D95*0.2)</f>
        <v>1</v>
      </c>
      <c r="AK95" s="45">
        <f>IF(AG95=0,0,AI95+AJ95)</f>
        <v>55</v>
      </c>
    </row>
    <row r="96" spans="1:37" ht="12.75" customHeight="1" x14ac:dyDescent="0.25">
      <c r="A96" s="7">
        <v>84</v>
      </c>
      <c r="B96" s="57" t="s">
        <v>184</v>
      </c>
      <c r="C96" s="56" t="s">
        <v>28</v>
      </c>
      <c r="D96" s="95">
        <f>IF(SUM(E96:AF96)=0,"",SUM(E96:AF96)/10)</f>
        <v>4</v>
      </c>
      <c r="E96" s="17"/>
      <c r="F96" s="18"/>
      <c r="G96" s="19"/>
      <c r="H96" s="20"/>
      <c r="I96" s="21"/>
      <c r="J96" s="18"/>
      <c r="K96" s="19">
        <v>4</v>
      </c>
      <c r="L96" s="22">
        <v>6</v>
      </c>
      <c r="M96" s="21"/>
      <c r="N96" s="18"/>
      <c r="O96" s="19">
        <v>7</v>
      </c>
      <c r="P96" s="22">
        <v>3</v>
      </c>
      <c r="Q96" s="21"/>
      <c r="R96" s="18"/>
      <c r="S96" s="19"/>
      <c r="T96" s="22"/>
      <c r="U96" s="21"/>
      <c r="V96" s="18"/>
      <c r="W96" s="19"/>
      <c r="X96" s="22"/>
      <c r="Y96" s="21"/>
      <c r="Z96" s="18"/>
      <c r="AA96" s="19"/>
      <c r="AB96" s="22"/>
      <c r="AC96" s="21">
        <v>5</v>
      </c>
      <c r="AD96" s="18">
        <v>5</v>
      </c>
      <c r="AE96" s="19">
        <v>5</v>
      </c>
      <c r="AF96" s="22">
        <v>5</v>
      </c>
      <c r="AG96" s="14">
        <f>SUM(E96,G96,I96,K96,M96,O96,Q96,S96,U96,W96,Y96,AA96,AC96,AE96)</f>
        <v>21</v>
      </c>
      <c r="AH96" s="15">
        <f>SUM(F96,H96,J96,L96,N96,P96,R96,T96,V96,X96,Z96,AB96,AD96,AF96)</f>
        <v>19</v>
      </c>
      <c r="AI96" s="16">
        <f>IF(E96+G96+I96+K96+M96+O96+Q96+S96+U96+W96+Y96+AA96+AB96+AC96+AE96+AF96&gt;0,(E96+G96+I96+K96+M96+O96+Q96+S96+U96+W96+Y96+AA96+AC96+AE96)/(E96+F96+G96+H96+I96+J96+K96+L96+M96+N96+O96+P96+Q96+R96+S96+T96+U96+V96+W96+X96+Y96+Z96+AA96+AB96+AC96+AD96+AE96+AF96)*100,0)</f>
        <v>52.5</v>
      </c>
      <c r="AJ96" s="45">
        <f>IF(AG96=0,0,D96*0.2)</f>
        <v>0.8</v>
      </c>
      <c r="AK96" s="45">
        <f>IF(AG96=0,0,AI96+AJ96)</f>
        <v>53.3</v>
      </c>
    </row>
    <row r="97" spans="1:37" ht="12.75" customHeight="1" x14ac:dyDescent="0.25">
      <c r="A97" s="7">
        <v>85</v>
      </c>
      <c r="B97" s="69" t="s">
        <v>162</v>
      </c>
      <c r="C97" s="70" t="s">
        <v>17</v>
      </c>
      <c r="D97" s="95">
        <f>IF(SUM(E97:AF97)=0,"",SUM(E97:AF97)/10)</f>
        <v>4</v>
      </c>
      <c r="E97" s="17">
        <v>7</v>
      </c>
      <c r="F97" s="18">
        <v>3</v>
      </c>
      <c r="G97" s="19"/>
      <c r="H97" s="20"/>
      <c r="I97" s="21"/>
      <c r="J97" s="18"/>
      <c r="K97" s="19">
        <v>3</v>
      </c>
      <c r="L97" s="22">
        <v>7</v>
      </c>
      <c r="M97" s="21"/>
      <c r="N97" s="18"/>
      <c r="O97" s="19"/>
      <c r="P97" s="22"/>
      <c r="Q97" s="21">
        <v>4</v>
      </c>
      <c r="R97" s="18">
        <v>6</v>
      </c>
      <c r="S97" s="19"/>
      <c r="T97" s="22"/>
      <c r="U97" s="21"/>
      <c r="V97" s="18"/>
      <c r="W97" s="19"/>
      <c r="X97" s="22"/>
      <c r="Y97" s="21"/>
      <c r="Z97" s="18"/>
      <c r="AA97" s="19">
        <v>7</v>
      </c>
      <c r="AB97" s="22">
        <v>3</v>
      </c>
      <c r="AC97" s="21"/>
      <c r="AD97" s="18"/>
      <c r="AE97" s="19"/>
      <c r="AF97" s="22"/>
      <c r="AG97" s="14">
        <f>SUM(E97,G97,I97,K97,M97,O97,Q97,S97,U97,W97,Y97,AA97,AC97,AE97)</f>
        <v>21</v>
      </c>
      <c r="AH97" s="15">
        <f>SUM(F97,H97,J97,L97,N97,P97,R97,T97,V97,X97,Z97,AB97,AD97,AF97)</f>
        <v>19</v>
      </c>
      <c r="AI97" s="16">
        <f>IF(E97+G97+I97+K97+M97+O97+Q97+S97+U97+W97+Y97+AA97+AB97+AC97+AE97+AF97&gt;0,(E97+G97+I97+K97+M97+O97+Q97+S97+U97+W97+Y97+AA97+AC97+AE97)/(E97+F97+G97+H97+I97+J97+K97+L97+M97+N97+O97+P97+Q97+R97+S97+T97+U97+V97+W97+X97+Y97+Z97+AA97+AB97+AC97+AD97+AE97+AF97)*100,0)</f>
        <v>52.5</v>
      </c>
      <c r="AJ97" s="45">
        <f>IF(AG97=0,0,D97*0.2)</f>
        <v>0.8</v>
      </c>
      <c r="AK97" s="45">
        <f>IF(AG97=0,0,AI97+AJ97)</f>
        <v>53.3</v>
      </c>
    </row>
    <row r="98" spans="1:37" ht="12.75" customHeight="1" x14ac:dyDescent="0.25">
      <c r="A98" s="7">
        <v>86</v>
      </c>
      <c r="B98" s="66" t="s">
        <v>128</v>
      </c>
      <c r="C98" s="65" t="s">
        <v>26</v>
      </c>
      <c r="D98" s="95">
        <f>IF(SUM(E98:AF98)=0,"",SUM(E98:AF98)/10)</f>
        <v>4</v>
      </c>
      <c r="E98" s="17"/>
      <c r="F98" s="18"/>
      <c r="G98" s="19">
        <v>4</v>
      </c>
      <c r="H98" s="20">
        <v>6</v>
      </c>
      <c r="I98" s="21"/>
      <c r="J98" s="18"/>
      <c r="K98" s="19"/>
      <c r="L98" s="22"/>
      <c r="M98" s="21"/>
      <c r="N98" s="18"/>
      <c r="O98" s="19">
        <v>9</v>
      </c>
      <c r="P98" s="22">
        <v>1</v>
      </c>
      <c r="Q98" s="21">
        <v>3</v>
      </c>
      <c r="R98" s="18">
        <v>7</v>
      </c>
      <c r="S98" s="19"/>
      <c r="T98" s="22"/>
      <c r="U98" s="21"/>
      <c r="V98" s="18"/>
      <c r="W98" s="19"/>
      <c r="X98" s="22"/>
      <c r="Y98" s="21"/>
      <c r="Z98" s="18"/>
      <c r="AA98" s="19"/>
      <c r="AB98" s="22"/>
      <c r="AC98" s="21"/>
      <c r="AD98" s="18"/>
      <c r="AE98" s="19">
        <v>5</v>
      </c>
      <c r="AF98" s="22">
        <v>5</v>
      </c>
      <c r="AG98" s="14">
        <f>SUM(E98,G98,I98,K98,M98,O98,Q98,S98,U98,W98,Y98,AA98,AC98,AE98)</f>
        <v>21</v>
      </c>
      <c r="AH98" s="15">
        <f>SUM(F98,H98,J98,L98,N98,P98,R98,T98,V98,X98,Z98,AB98,AD98,AF98)</f>
        <v>19</v>
      </c>
      <c r="AI98" s="16">
        <f>IF(E98+G98+I98+K98+M98+O98+Q98+S98+U98+W98+Y98+AA98+AB98+AC98+AE98+AF98&gt;0,(E98+G98+I98+K98+M98+O98+Q98+S98+U98+W98+Y98+AA98+AC98+AE98)/(E98+F98+G98+H98+I98+J98+K98+L98+M98+N98+O98+P98+Q98+R98+S98+T98+U98+V98+W98+X98+Y98+Z98+AA98+AB98+AC98+AD98+AE98+AF98)*100,0)</f>
        <v>52.5</v>
      </c>
      <c r="AJ98" s="45">
        <f>IF(AG98=0,0,D98*0.2)</f>
        <v>0.8</v>
      </c>
      <c r="AK98" s="45">
        <f>IF(AG98=0,0,AI98+AJ98)</f>
        <v>53.3</v>
      </c>
    </row>
    <row r="99" spans="1:37" ht="12.75" customHeight="1" x14ac:dyDescent="0.25">
      <c r="A99" s="7">
        <v>87</v>
      </c>
      <c r="B99" s="72" t="s">
        <v>69</v>
      </c>
      <c r="C99" s="71" t="s">
        <v>18</v>
      </c>
      <c r="D99" s="95">
        <f>IF(SUM(E99:AF99)=0,"",SUM(E99:AF99)/10)</f>
        <v>5</v>
      </c>
      <c r="E99" s="17"/>
      <c r="F99" s="18"/>
      <c r="G99" s="19"/>
      <c r="H99" s="20"/>
      <c r="I99" s="21"/>
      <c r="J99" s="18"/>
      <c r="K99" s="19"/>
      <c r="L99" s="22"/>
      <c r="M99" s="21">
        <v>4</v>
      </c>
      <c r="N99" s="18">
        <v>6</v>
      </c>
      <c r="O99" s="19">
        <v>4</v>
      </c>
      <c r="P99" s="22">
        <v>6</v>
      </c>
      <c r="Q99" s="21"/>
      <c r="R99" s="18"/>
      <c r="S99" s="19"/>
      <c r="T99" s="22"/>
      <c r="U99" s="21">
        <v>4</v>
      </c>
      <c r="V99" s="18">
        <v>6</v>
      </c>
      <c r="W99" s="19"/>
      <c r="X99" s="22"/>
      <c r="Y99" s="21">
        <v>6</v>
      </c>
      <c r="Z99" s="18">
        <v>4</v>
      </c>
      <c r="AA99" s="19"/>
      <c r="AB99" s="22"/>
      <c r="AC99" s="21">
        <v>8</v>
      </c>
      <c r="AD99" s="18">
        <v>2</v>
      </c>
      <c r="AE99" s="19"/>
      <c r="AF99" s="22"/>
      <c r="AG99" s="14">
        <f>SUM(E99,G99,I99,K99,M99,O99,Q99,S99,U99,W99,Y99,AA99,AC99,AE99)</f>
        <v>26</v>
      </c>
      <c r="AH99" s="15">
        <f>SUM(F99,H99,J99,L99,N99,P99,R99,T99,V99,X99,Z99,AB99,AD99,AF99)</f>
        <v>24</v>
      </c>
      <c r="AI99" s="16">
        <f>IF(E99+G99+I99+K99+M99+O99+Q99+S99+U99+W99+Y99+AA99+AB99+AC99+AE99+AF99&gt;0,(E99+G99+I99+K99+M99+O99+Q99+S99+U99+W99+Y99+AA99+AC99+AE99)/(E99+F99+G99+H99+I99+J99+K99+L99+M99+N99+O99+P99+Q99+R99+S99+T99+U99+V99+W99+X99+Y99+Z99+AA99+AB99+AC99+AD99+AE99+AF99)*100,0)</f>
        <v>52</v>
      </c>
      <c r="AJ99" s="45">
        <f>IF(AG99=0,0,D99*0.2)</f>
        <v>1</v>
      </c>
      <c r="AK99" s="45">
        <f>IF(AG99=0,0,AI99+AJ99)</f>
        <v>53</v>
      </c>
    </row>
    <row r="100" spans="1:37" ht="12.75" customHeight="1" x14ac:dyDescent="0.25">
      <c r="A100" s="7">
        <v>88</v>
      </c>
      <c r="B100" s="66" t="s">
        <v>42</v>
      </c>
      <c r="C100" s="65" t="s">
        <v>26</v>
      </c>
      <c r="D100" s="95">
        <f>IF(SUM(E100:AF100)=0,"",SUM(E100:AF100)/10)</f>
        <v>5</v>
      </c>
      <c r="E100" s="17"/>
      <c r="F100" s="18"/>
      <c r="G100" s="19">
        <v>4</v>
      </c>
      <c r="H100" s="20">
        <v>6</v>
      </c>
      <c r="I100" s="21"/>
      <c r="J100" s="18"/>
      <c r="K100" s="19"/>
      <c r="L100" s="22"/>
      <c r="M100" s="21"/>
      <c r="N100" s="18"/>
      <c r="O100" s="19"/>
      <c r="P100" s="22"/>
      <c r="Q100" s="21"/>
      <c r="R100" s="18"/>
      <c r="S100" s="19">
        <v>5</v>
      </c>
      <c r="T100" s="22">
        <v>5</v>
      </c>
      <c r="U100" s="21"/>
      <c r="V100" s="18"/>
      <c r="W100" s="19">
        <v>6</v>
      </c>
      <c r="X100" s="22">
        <v>4</v>
      </c>
      <c r="Y100" s="21"/>
      <c r="Z100" s="18"/>
      <c r="AA100" s="19">
        <v>6</v>
      </c>
      <c r="AB100" s="22">
        <v>4</v>
      </c>
      <c r="AC100" s="21"/>
      <c r="AD100" s="18"/>
      <c r="AE100" s="19">
        <v>4</v>
      </c>
      <c r="AF100" s="22">
        <v>6</v>
      </c>
      <c r="AG100" s="14">
        <f>SUM(E100,G100,I100,K100,M100,O100,Q100,S100,U100,W100,Y100,AA100,AC100,AE100)</f>
        <v>25</v>
      </c>
      <c r="AH100" s="15">
        <f>SUM(F100,H100,J100,L100,N100,P100,R100,T100,V100,X100,Z100,AB100,AD100,AF100)</f>
        <v>25</v>
      </c>
      <c r="AI100" s="16">
        <f>IF(E100+G100+I100+K100+M100+O100+Q100+S100+U100+W100+Y100+AA100+AB100+AC100+AE100+AF100&gt;0,(E100+G100+I100+K100+M100+O100+Q100+S100+U100+W100+Y100+AA100+AC100+AE100)/(E100+F100+G100+H100+I100+J100+K100+L100+M100+N100+O100+P100+Q100+R100+S100+T100+U100+V100+W100+X100+Y100+Z100+AA100+AB100+AC100+AD100+AE100+AF100)*100,0)</f>
        <v>50</v>
      </c>
      <c r="AJ100" s="45">
        <f>IF(AG100=0,0,D100*0.2)</f>
        <v>1</v>
      </c>
      <c r="AK100" s="45">
        <f>IF(AG100=0,0,AI100+AJ100)</f>
        <v>51</v>
      </c>
    </row>
    <row r="101" spans="1:37" ht="12.75" customHeight="1" x14ac:dyDescent="0.25">
      <c r="A101" s="7">
        <v>89</v>
      </c>
      <c r="B101" s="58" t="s">
        <v>136</v>
      </c>
      <c r="C101" s="92" t="s">
        <v>27</v>
      </c>
      <c r="D101" s="95">
        <f>IF(SUM(E101:AF101)=0,"",SUM(E101:AF101)/10)</f>
        <v>5</v>
      </c>
      <c r="E101" s="17"/>
      <c r="F101" s="18"/>
      <c r="G101" s="19"/>
      <c r="H101" s="20"/>
      <c r="I101" s="21">
        <v>5</v>
      </c>
      <c r="J101" s="18">
        <v>5</v>
      </c>
      <c r="K101" s="19">
        <v>5</v>
      </c>
      <c r="L101" s="22">
        <v>5</v>
      </c>
      <c r="M101" s="21"/>
      <c r="N101" s="18"/>
      <c r="O101" s="19"/>
      <c r="P101" s="22"/>
      <c r="Q101" s="21"/>
      <c r="R101" s="18"/>
      <c r="S101" s="19">
        <v>5</v>
      </c>
      <c r="T101" s="22">
        <v>5</v>
      </c>
      <c r="U101" s="21"/>
      <c r="V101" s="18"/>
      <c r="W101" s="19"/>
      <c r="X101" s="22"/>
      <c r="Y101" s="21"/>
      <c r="Z101" s="18"/>
      <c r="AA101" s="19"/>
      <c r="AB101" s="22"/>
      <c r="AC101" s="21">
        <v>4</v>
      </c>
      <c r="AD101" s="18">
        <v>6</v>
      </c>
      <c r="AE101" s="19">
        <v>6</v>
      </c>
      <c r="AF101" s="22">
        <v>4</v>
      </c>
      <c r="AG101" s="14">
        <f>SUM(E101,G101,I101,K101,M101,O101,Q101,S101,U101,W101,Y101,AA101,AC101,AE101)</f>
        <v>25</v>
      </c>
      <c r="AH101" s="15">
        <f>SUM(F101,H101,J101,L101,N101,P101,R101,T101,V101,X101,Z101,AB101,AD101,AF101)</f>
        <v>25</v>
      </c>
      <c r="AI101" s="16">
        <f>IF(E101+G101+I101+K101+M101+O101+Q101+S101+U101+W101+Y101+AA101+AB101+AC101+AE101+AF101&gt;0,(E101+G101+I101+K101+M101+O101+Q101+S101+U101+W101+Y101+AA101+AC101+AE101)/(E101+F101+G101+H101+I101+J101+K101+L101+M101+N101+O101+P101+Q101+R101+S101+T101+U101+V101+W101+X101+Y101+Z101+AA101+AB101+AC101+AD101+AE101+AF101)*100,0)</f>
        <v>50</v>
      </c>
      <c r="AJ101" s="45">
        <f>IF(AG101=0,0,D101*0.2)</f>
        <v>1</v>
      </c>
      <c r="AK101" s="45">
        <f>IF(AG101=0,0,AI101+AJ101)</f>
        <v>51</v>
      </c>
    </row>
    <row r="102" spans="1:37" ht="12.75" customHeight="1" x14ac:dyDescent="0.25">
      <c r="A102" s="7">
        <v>90</v>
      </c>
      <c r="B102" s="57" t="s">
        <v>55</v>
      </c>
      <c r="C102" s="56" t="s">
        <v>28</v>
      </c>
      <c r="D102" s="95">
        <f>IF(SUM(E102:AF102)=0,"",SUM(E102:AF102)/10)</f>
        <v>4</v>
      </c>
      <c r="E102" s="17"/>
      <c r="F102" s="18"/>
      <c r="G102" s="19">
        <v>4</v>
      </c>
      <c r="H102" s="20">
        <v>6</v>
      </c>
      <c r="I102" s="21"/>
      <c r="J102" s="18"/>
      <c r="K102" s="19">
        <v>5</v>
      </c>
      <c r="L102" s="22">
        <v>5</v>
      </c>
      <c r="M102" s="21"/>
      <c r="N102" s="18"/>
      <c r="O102" s="19">
        <v>6</v>
      </c>
      <c r="P102" s="22">
        <v>4</v>
      </c>
      <c r="Q102" s="21"/>
      <c r="R102" s="18"/>
      <c r="S102" s="19"/>
      <c r="T102" s="22"/>
      <c r="U102" s="21"/>
      <c r="V102" s="18"/>
      <c r="W102" s="19"/>
      <c r="X102" s="22"/>
      <c r="Y102" s="21">
        <v>5</v>
      </c>
      <c r="Z102" s="18">
        <v>5</v>
      </c>
      <c r="AA102" s="19"/>
      <c r="AB102" s="22"/>
      <c r="AC102" s="21"/>
      <c r="AD102" s="18"/>
      <c r="AE102" s="19"/>
      <c r="AF102" s="22"/>
      <c r="AG102" s="14">
        <f>SUM(E102,G102,I102,K102,M102,O102,Q102,S102,U102,W102,Y102,AA102,AC102,AE102)</f>
        <v>20</v>
      </c>
      <c r="AH102" s="15">
        <f>SUM(F102,H102,J102,L102,N102,P102,R102,T102,V102,X102,Z102,AB102,AD102,AF102)</f>
        <v>20</v>
      </c>
      <c r="AI102" s="16">
        <f>IF(E102+G102+I102+K102+M102+O102+Q102+S102+U102+W102+Y102+AA102+AB102+AC102+AE102+AF102&gt;0,(E102+G102+I102+K102+M102+O102+Q102+S102+U102+W102+Y102+AA102+AC102+AE102)/(E102+F102+G102+H102+I102+J102+K102+L102+M102+N102+O102+P102+Q102+R102+S102+T102+U102+V102+W102+X102+Y102+Z102+AA102+AB102+AC102+AD102+AE102+AF102)*100,0)</f>
        <v>50</v>
      </c>
      <c r="AJ102" s="45">
        <f>IF(AG102=0,0,D102*0.2)</f>
        <v>0.8</v>
      </c>
      <c r="AK102" s="45">
        <f>IF(AG102=0,0,AI102+AJ102)</f>
        <v>50.8</v>
      </c>
    </row>
    <row r="103" spans="1:37" ht="12.75" customHeight="1" x14ac:dyDescent="0.25">
      <c r="A103" s="7">
        <v>91</v>
      </c>
      <c r="B103" s="69" t="s">
        <v>82</v>
      </c>
      <c r="C103" s="70" t="s">
        <v>17</v>
      </c>
      <c r="D103" s="95">
        <f>IF(SUM(E103:AF103)=0,"",SUM(E103:AF103)/10)</f>
        <v>3</v>
      </c>
      <c r="E103" s="17"/>
      <c r="F103" s="18"/>
      <c r="G103" s="19">
        <v>7</v>
      </c>
      <c r="H103" s="20">
        <v>3</v>
      </c>
      <c r="I103" s="21"/>
      <c r="J103" s="18"/>
      <c r="K103" s="19">
        <v>5</v>
      </c>
      <c r="L103" s="22">
        <v>5</v>
      </c>
      <c r="M103" s="21"/>
      <c r="N103" s="18"/>
      <c r="O103" s="19"/>
      <c r="P103" s="22"/>
      <c r="Q103" s="21"/>
      <c r="R103" s="18"/>
      <c r="S103" s="19"/>
      <c r="T103" s="22"/>
      <c r="U103" s="21"/>
      <c r="V103" s="18"/>
      <c r="W103" s="19"/>
      <c r="X103" s="22"/>
      <c r="Y103" s="21"/>
      <c r="Z103" s="18"/>
      <c r="AA103" s="19"/>
      <c r="AB103" s="22"/>
      <c r="AC103" s="21">
        <v>3</v>
      </c>
      <c r="AD103" s="18">
        <v>7</v>
      </c>
      <c r="AE103" s="19"/>
      <c r="AF103" s="22"/>
      <c r="AG103" s="14">
        <f>SUM(E103,G103,I103,K103,M103,O103,Q103,S103,U103,W103,Y103,AA103,AC103,AE103)</f>
        <v>15</v>
      </c>
      <c r="AH103" s="15">
        <f>SUM(F103,H103,J103,L103,N103,P103,R103,T103,V103,X103,Z103,AB103,AD103,AF103)</f>
        <v>15</v>
      </c>
      <c r="AI103" s="16">
        <f>IF(E103+G103+I103+K103+M103+O103+Q103+S103+U103+W103+Y103+AA103+AB103+AC103+AE103+AF103&gt;0,(E103+G103+I103+K103+M103+O103+Q103+S103+U103+W103+Y103+AA103+AC103+AE103)/(E103+F103+G103+H103+I103+J103+K103+L103+M103+N103+O103+P103+Q103+R103+S103+T103+U103+V103+W103+X103+Y103+Z103+AA103+AB103+AC103+AD103+AE103+AF103)*100,0)</f>
        <v>50</v>
      </c>
      <c r="AJ103" s="45">
        <f>IF(AG103=0,0,D103*0.2)</f>
        <v>0.60000000000000009</v>
      </c>
      <c r="AK103" s="45">
        <f>IF(AG103=0,0,AI103+AJ103)</f>
        <v>50.6</v>
      </c>
    </row>
    <row r="104" spans="1:37" ht="12.75" customHeight="1" x14ac:dyDescent="0.25">
      <c r="A104" s="7">
        <v>92</v>
      </c>
      <c r="B104" s="69" t="s">
        <v>263</v>
      </c>
      <c r="C104" s="70" t="s">
        <v>17</v>
      </c>
      <c r="D104" s="95">
        <f>IF(SUM(E104:AF104)=0,"",SUM(E104:AF104)/10)</f>
        <v>2</v>
      </c>
      <c r="E104" s="8"/>
      <c r="F104" s="9"/>
      <c r="G104" s="10"/>
      <c r="H104" s="11"/>
      <c r="I104" s="12"/>
      <c r="J104" s="9"/>
      <c r="K104" s="10"/>
      <c r="L104" s="13"/>
      <c r="M104" s="12"/>
      <c r="N104" s="9"/>
      <c r="O104" s="10"/>
      <c r="P104" s="13"/>
      <c r="Q104" s="12"/>
      <c r="R104" s="9"/>
      <c r="S104" s="10"/>
      <c r="T104" s="13"/>
      <c r="U104" s="12">
        <v>6</v>
      </c>
      <c r="V104" s="9">
        <v>4</v>
      </c>
      <c r="W104" s="10">
        <v>4</v>
      </c>
      <c r="X104" s="13">
        <v>6</v>
      </c>
      <c r="Y104" s="12"/>
      <c r="Z104" s="9"/>
      <c r="AA104" s="10"/>
      <c r="AB104" s="13"/>
      <c r="AC104" s="12"/>
      <c r="AD104" s="9"/>
      <c r="AE104" s="10"/>
      <c r="AF104" s="13"/>
      <c r="AG104" s="14">
        <f>SUM(E104,G104,I104,K104,M104,O104,Q104,S104,U104,W104,Y104,AA104,AC104,AE104)</f>
        <v>10</v>
      </c>
      <c r="AH104" s="15">
        <f>SUM(F104,H104,J104,L104,N104,P104,R104,T104,V104,X104,Z104,AB104,AD104,AF104)</f>
        <v>10</v>
      </c>
      <c r="AI104" s="16">
        <f>IF(E104+G104+I104+K104+M104+O104+Q104+S104+U104+W104+Y104+AA104+AB104+AC104+AE104+AF104&gt;0,(E104+G104+I104+K104+M104+O104+Q104+S104+U104+W104+Y104+AA104+AC104+AE104)/(E104+F104+G104+H104+I104+J104+K104+L104+M104+N104+O104+P104+Q104+R104+S104+T104+U104+V104+W104+X104+Y104+Z104+AA104+AB104+AC104+AD104+AE104+AF104)*100,0)</f>
        <v>50</v>
      </c>
      <c r="AJ104" s="45">
        <f>IF(AG104=0,0,D104*0.2)</f>
        <v>0.4</v>
      </c>
      <c r="AK104" s="45">
        <f>IF(AG104=0,0,AI104+AJ104)</f>
        <v>50.4</v>
      </c>
    </row>
    <row r="105" spans="1:37" ht="12.75" customHeight="1" x14ac:dyDescent="0.25">
      <c r="A105" s="7">
        <v>93</v>
      </c>
      <c r="B105" s="62" t="s">
        <v>199</v>
      </c>
      <c r="C105" s="61" t="s">
        <v>38</v>
      </c>
      <c r="D105" s="95">
        <f>IF(SUM(E105:AF105)=0,"",SUM(E105:AF105)/10)</f>
        <v>2</v>
      </c>
      <c r="E105" s="17"/>
      <c r="F105" s="18"/>
      <c r="G105" s="19"/>
      <c r="H105" s="20"/>
      <c r="I105" s="21"/>
      <c r="J105" s="18"/>
      <c r="K105" s="19"/>
      <c r="L105" s="22"/>
      <c r="M105" s="21">
        <v>7</v>
      </c>
      <c r="N105" s="18">
        <v>3</v>
      </c>
      <c r="O105" s="19"/>
      <c r="P105" s="22"/>
      <c r="Q105" s="21"/>
      <c r="R105" s="18"/>
      <c r="S105" s="19"/>
      <c r="T105" s="22"/>
      <c r="U105" s="21">
        <v>3</v>
      </c>
      <c r="V105" s="18">
        <v>7</v>
      </c>
      <c r="W105" s="19"/>
      <c r="X105" s="22"/>
      <c r="Y105" s="21"/>
      <c r="Z105" s="18"/>
      <c r="AA105" s="19"/>
      <c r="AB105" s="22"/>
      <c r="AC105" s="21"/>
      <c r="AD105" s="18"/>
      <c r="AE105" s="19"/>
      <c r="AF105" s="22"/>
      <c r="AG105" s="14">
        <f>SUM(E105,G105,I105,K105,M105,O105,Q105,S105,U105,W105,Y105,AA105,AC105,AE105)</f>
        <v>10</v>
      </c>
      <c r="AH105" s="15">
        <f>SUM(F105,H105,J105,L105,N105,P105,R105,T105,V105,X105,Z105,AB105,AD105,AF105)</f>
        <v>10</v>
      </c>
      <c r="AI105" s="16">
        <f>IF(E105+G105+I105+K105+M105+O105+Q105+S105+U105+W105+Y105+AA105+AB105+AC105+AE105+AF105&gt;0,(E105+G105+I105+K105+M105+O105+Q105+S105+U105+W105+Y105+AA105+AC105+AE105)/(E105+F105+G105+H105+I105+J105+K105+L105+M105+N105+O105+P105+Q105+R105+S105+T105+U105+V105+W105+X105+Y105+Z105+AA105+AB105+AC105+AD105+AE105+AF105)*100,0)</f>
        <v>50</v>
      </c>
      <c r="AJ105" s="45">
        <f>IF(AG105=0,0,D105*0.2)</f>
        <v>0.4</v>
      </c>
      <c r="AK105" s="45">
        <f>IF(AG105=0,0,AI105+AJ105)</f>
        <v>50.4</v>
      </c>
    </row>
    <row r="106" spans="1:37" ht="12.75" customHeight="1" x14ac:dyDescent="0.25">
      <c r="A106" s="7">
        <v>94</v>
      </c>
      <c r="B106" s="91" t="s">
        <v>236</v>
      </c>
      <c r="C106" s="90" t="s">
        <v>220</v>
      </c>
      <c r="D106" s="95">
        <f>IF(SUM(E106:AF106)=0,"",SUM(E106:AF106)/10)</f>
        <v>1</v>
      </c>
      <c r="E106" s="17"/>
      <c r="F106" s="18"/>
      <c r="G106" s="19"/>
      <c r="H106" s="20"/>
      <c r="I106" s="21"/>
      <c r="J106" s="18"/>
      <c r="K106" s="19"/>
      <c r="L106" s="22"/>
      <c r="M106" s="21"/>
      <c r="N106" s="18"/>
      <c r="O106" s="19"/>
      <c r="P106" s="22"/>
      <c r="Q106" s="21"/>
      <c r="R106" s="18"/>
      <c r="S106" s="19"/>
      <c r="T106" s="22"/>
      <c r="U106" s="21"/>
      <c r="V106" s="18"/>
      <c r="W106" s="19"/>
      <c r="X106" s="22"/>
      <c r="Y106" s="21"/>
      <c r="Z106" s="18"/>
      <c r="AA106" s="19"/>
      <c r="AB106" s="22"/>
      <c r="AC106" s="21">
        <v>5</v>
      </c>
      <c r="AD106" s="18">
        <v>5</v>
      </c>
      <c r="AE106" s="19"/>
      <c r="AF106" s="22"/>
      <c r="AG106" s="14">
        <f>SUM(E106,G106,I106,K106,M106,O106,Q106,S106,U106,W106,Y106,AA106,AC106,AE106)</f>
        <v>5</v>
      </c>
      <c r="AH106" s="15">
        <f>SUM(F106,H106,J106,L106,N106,P106,R106,T106,V106,X106,Z106,AB106,AD106,AF106)</f>
        <v>5</v>
      </c>
      <c r="AI106" s="16">
        <f>IF(E106+G106+I106+K106+M106+O106+Q106+S106+U106+W106+Y106+AA106+AB106+AC106+AE106+AF106&gt;0,(E106+G106+I106+K106+M106+O106+Q106+S106+U106+W106+Y106+AA106+AC106+AE106)/(E106+F106+G106+H106+I106+J106+K106+L106+M106+N106+O106+P106+Q106+R106+S106+T106+U106+V106+W106+X106+Y106+Z106+AA106+AB106+AC106+AD106+AE106+AF106)*100,0)</f>
        <v>50</v>
      </c>
      <c r="AJ106" s="45">
        <f>IF(AG106=0,0,D106*0.2)</f>
        <v>0.2</v>
      </c>
      <c r="AK106" s="45">
        <f>IF(AG106=0,0,AI106+AJ106)</f>
        <v>50.2</v>
      </c>
    </row>
    <row r="107" spans="1:37" ht="12.75" customHeight="1" x14ac:dyDescent="0.25">
      <c r="A107" s="7">
        <v>95</v>
      </c>
      <c r="B107" s="69" t="s">
        <v>186</v>
      </c>
      <c r="C107" s="70" t="s">
        <v>17</v>
      </c>
      <c r="D107" s="95">
        <f>IF(SUM(E107:AF107)=0,"",SUM(E107:AF107)/10)</f>
        <v>1</v>
      </c>
      <c r="E107" s="17"/>
      <c r="F107" s="18"/>
      <c r="G107" s="19"/>
      <c r="H107" s="20"/>
      <c r="I107" s="21"/>
      <c r="J107" s="18"/>
      <c r="K107" s="19"/>
      <c r="L107" s="22"/>
      <c r="M107" s="21"/>
      <c r="N107" s="18"/>
      <c r="O107" s="19"/>
      <c r="P107" s="22"/>
      <c r="Q107" s="21">
        <v>5</v>
      </c>
      <c r="R107" s="18">
        <v>5</v>
      </c>
      <c r="S107" s="19"/>
      <c r="T107" s="22"/>
      <c r="U107" s="21"/>
      <c r="V107" s="18"/>
      <c r="W107" s="19"/>
      <c r="X107" s="22"/>
      <c r="Y107" s="21"/>
      <c r="Z107" s="18"/>
      <c r="AA107" s="19"/>
      <c r="AB107" s="22"/>
      <c r="AC107" s="21"/>
      <c r="AD107" s="18"/>
      <c r="AE107" s="19"/>
      <c r="AF107" s="22"/>
      <c r="AG107" s="14">
        <f>SUM(E107,G107,I107,K107,M107,O107,Q107,S107,U107,W107,Y107,AA107,AC107,AE107)</f>
        <v>5</v>
      </c>
      <c r="AH107" s="15">
        <f>SUM(F107,H107,J107,L107,N107,P107,R107,T107,V107,X107,Z107,AB107,AD107,AF107)</f>
        <v>5</v>
      </c>
      <c r="AI107" s="16">
        <f>IF(E107+G107+I107+K107+M107+O107+Q107+S107+U107+W107+Y107+AA107+AB107+AC107+AE107+AF107&gt;0,(E107+G107+I107+K107+M107+O107+Q107+S107+U107+W107+Y107+AA107+AC107+AE107)/(E107+F107+G107+H107+I107+J107+K107+L107+M107+N107+O107+P107+Q107+R107+S107+T107+U107+V107+W107+X107+Y107+Z107+AA107+AB107+AC107+AD107+AE107+AF107)*100,0)</f>
        <v>50</v>
      </c>
      <c r="AJ107" s="45">
        <f>IF(AG107=0,0,D107*0.2)</f>
        <v>0.2</v>
      </c>
      <c r="AK107" s="45">
        <f>IF(AG107=0,0,AI107+AJ107)</f>
        <v>50.2</v>
      </c>
    </row>
    <row r="108" spans="1:37" ht="12.75" customHeight="1" x14ac:dyDescent="0.25">
      <c r="A108" s="7">
        <v>96</v>
      </c>
      <c r="B108" s="58" t="s">
        <v>135</v>
      </c>
      <c r="C108" s="92" t="s">
        <v>27</v>
      </c>
      <c r="D108" s="95">
        <f>IF(SUM(E108:AF108)=0,"",SUM(E108:AF108)/10)</f>
        <v>1</v>
      </c>
      <c r="E108" s="17"/>
      <c r="F108" s="18"/>
      <c r="G108" s="19"/>
      <c r="H108" s="20"/>
      <c r="I108" s="21"/>
      <c r="J108" s="18"/>
      <c r="K108" s="19"/>
      <c r="L108" s="22"/>
      <c r="M108" s="21"/>
      <c r="N108" s="18"/>
      <c r="O108" s="19"/>
      <c r="P108" s="22"/>
      <c r="Q108" s="21"/>
      <c r="R108" s="18"/>
      <c r="S108" s="19"/>
      <c r="T108" s="22"/>
      <c r="U108" s="21"/>
      <c r="V108" s="18"/>
      <c r="W108" s="19"/>
      <c r="X108" s="22"/>
      <c r="Y108" s="21"/>
      <c r="Z108" s="18"/>
      <c r="AA108" s="19"/>
      <c r="AB108" s="22"/>
      <c r="AC108" s="21"/>
      <c r="AD108" s="18"/>
      <c r="AE108" s="19">
        <v>5</v>
      </c>
      <c r="AF108" s="22">
        <v>5</v>
      </c>
      <c r="AG108" s="14">
        <f>SUM(E108,G108,I108,K108,M108,O108,Q108,S108,U108,W108,Y108,AA108,AC108,AE108)</f>
        <v>5</v>
      </c>
      <c r="AH108" s="15">
        <f>SUM(F108,H108,J108,L108,N108,P108,R108,T108,V108,X108,Z108,AB108,AD108,AF108)</f>
        <v>5</v>
      </c>
      <c r="AI108" s="16">
        <f>IF(E108+G108+I108+K108+M108+O108+Q108+S108+U108+W108+Y108+AA108+AB108+AC108+AE108+AF108&gt;0,(E108+G108+I108+K108+M108+O108+Q108+S108+U108+W108+Y108+AA108+AC108+AE108)/(E108+F108+G108+H108+I108+J108+K108+L108+M108+N108+O108+P108+Q108+R108+S108+T108+U108+V108+W108+X108+Y108+Z108+AA108+AB108+AC108+AD108+AE108+AF108)*100,0)</f>
        <v>50</v>
      </c>
      <c r="AJ108" s="45">
        <f>IF(AG108=0,0,D108*0.2)</f>
        <v>0.2</v>
      </c>
      <c r="AK108" s="45">
        <f>IF(AG108=0,0,AI108+AJ108)</f>
        <v>50.2</v>
      </c>
    </row>
    <row r="109" spans="1:37" ht="12.75" customHeight="1" x14ac:dyDescent="0.25">
      <c r="A109" s="7">
        <v>97</v>
      </c>
      <c r="B109" s="76" t="s">
        <v>249</v>
      </c>
      <c r="C109" s="75" t="s">
        <v>30</v>
      </c>
      <c r="D109" s="95">
        <f>IF(SUM(E109:AF109)=0,"",SUM(E109:AF109)/10)</f>
        <v>1</v>
      </c>
      <c r="E109" s="17"/>
      <c r="F109" s="18"/>
      <c r="G109" s="19">
        <v>5</v>
      </c>
      <c r="H109" s="20">
        <v>5</v>
      </c>
      <c r="I109" s="21"/>
      <c r="J109" s="18"/>
      <c r="K109" s="19"/>
      <c r="L109" s="22"/>
      <c r="M109" s="21"/>
      <c r="N109" s="18"/>
      <c r="O109" s="19"/>
      <c r="P109" s="22"/>
      <c r="Q109" s="21"/>
      <c r="R109" s="18"/>
      <c r="S109" s="19"/>
      <c r="T109" s="22"/>
      <c r="U109" s="21"/>
      <c r="V109" s="18"/>
      <c r="W109" s="19"/>
      <c r="X109" s="22"/>
      <c r="Y109" s="21"/>
      <c r="Z109" s="18"/>
      <c r="AA109" s="19"/>
      <c r="AB109" s="22"/>
      <c r="AC109" s="21"/>
      <c r="AD109" s="18"/>
      <c r="AE109" s="19"/>
      <c r="AF109" s="22"/>
      <c r="AG109" s="14">
        <f>SUM(E109,G109,I109,K109,M109,O109,Q109,S109,U109,W109,Y109,AA109,AC109,AE109)</f>
        <v>5</v>
      </c>
      <c r="AH109" s="15">
        <f>SUM(F109,H109,J109,L109,N109,P109,R109,T109,V109,X109,Z109,AB109,AD109,AF109)</f>
        <v>5</v>
      </c>
      <c r="AI109" s="16">
        <f>IF(E109+G109+I109+K109+M109+O109+Q109+S109+U109+W109+Y109+AA109+AB109+AC109+AE109+AF109&gt;0,(E109+G109+I109+K109+M109+O109+Q109+S109+U109+W109+Y109+AA109+AC109+AE109)/(E109+F109+G109+H109+I109+J109+K109+L109+M109+N109+O109+P109+Q109+R109+S109+T109+U109+V109+W109+X109+Y109+Z109+AA109+AB109+AC109+AD109+AE109+AF109)*100,0)</f>
        <v>50</v>
      </c>
      <c r="AJ109" s="45">
        <f>IF(AG109=0,0,D109*0.2)</f>
        <v>0.2</v>
      </c>
      <c r="AK109" s="45">
        <f>IF(AG109=0,0,AI109+AJ109)</f>
        <v>50.2</v>
      </c>
    </row>
    <row r="110" spans="1:37" ht="12.75" customHeight="1" x14ac:dyDescent="0.25">
      <c r="A110" s="7">
        <v>98</v>
      </c>
      <c r="B110" s="91" t="s">
        <v>232</v>
      </c>
      <c r="C110" s="90" t="s">
        <v>220</v>
      </c>
      <c r="D110" s="95">
        <f>IF(SUM(E110:AF110)=0,"",SUM(E110:AF110)/10)</f>
        <v>4</v>
      </c>
      <c r="E110" s="17"/>
      <c r="F110" s="18"/>
      <c r="G110" s="19"/>
      <c r="H110" s="20"/>
      <c r="I110" s="21">
        <v>5</v>
      </c>
      <c r="J110" s="18">
        <v>5</v>
      </c>
      <c r="K110" s="19"/>
      <c r="L110" s="22"/>
      <c r="M110" s="21"/>
      <c r="N110" s="18"/>
      <c r="O110" s="19"/>
      <c r="P110" s="22"/>
      <c r="Q110" s="21">
        <v>2</v>
      </c>
      <c r="R110" s="18">
        <v>8</v>
      </c>
      <c r="S110" s="19"/>
      <c r="T110" s="22"/>
      <c r="U110" s="21"/>
      <c r="V110" s="18"/>
      <c r="W110" s="19"/>
      <c r="X110" s="22"/>
      <c r="Y110" s="21"/>
      <c r="Z110" s="18"/>
      <c r="AA110" s="19"/>
      <c r="AB110" s="22"/>
      <c r="AC110" s="21">
        <v>8</v>
      </c>
      <c r="AD110" s="18">
        <v>2</v>
      </c>
      <c r="AE110" s="19">
        <v>4</v>
      </c>
      <c r="AF110" s="22">
        <v>6</v>
      </c>
      <c r="AG110" s="14">
        <f>SUM(E110,G110,I110,K110,M110,O110,Q110,S110,U110,W110,Y110,AA110,AC110,AE110)</f>
        <v>19</v>
      </c>
      <c r="AH110" s="15">
        <f>SUM(F110,H110,J110,L110,N110,P110,R110,T110,V110,X110,Z110,AB110,AD110,AF110)</f>
        <v>21</v>
      </c>
      <c r="AI110" s="16">
        <f>IF(E110+G110+I110+K110+M110+O110+Q110+S110+U110+W110+Y110+AA110+AB110+AC110+AE110+AF110&gt;0,(E110+G110+I110+K110+M110+O110+Q110+S110+U110+W110+Y110+AA110+AC110+AE110)/(E110+F110+G110+H110+I110+J110+K110+L110+M110+N110+O110+P110+Q110+R110+S110+T110+U110+V110+W110+X110+Y110+Z110+AA110+AB110+AC110+AD110+AE110+AF110)*100,0)</f>
        <v>47.5</v>
      </c>
      <c r="AJ110" s="45">
        <f>IF(AG110=0,0,D110*0.2)</f>
        <v>0.8</v>
      </c>
      <c r="AK110" s="45">
        <f>IF(AG110=0,0,AI110+AJ110)</f>
        <v>48.3</v>
      </c>
    </row>
    <row r="111" spans="1:37" ht="12.75" customHeight="1" x14ac:dyDescent="0.25">
      <c r="A111" s="7">
        <v>99</v>
      </c>
      <c r="B111" s="64" t="s">
        <v>91</v>
      </c>
      <c r="C111" s="63" t="s">
        <v>39</v>
      </c>
      <c r="D111" s="95">
        <f>IF(SUM(E111:AF111)=0,"",SUM(E111:AF111)/10)</f>
        <v>4</v>
      </c>
      <c r="E111" s="17"/>
      <c r="F111" s="18"/>
      <c r="G111" s="19"/>
      <c r="H111" s="20"/>
      <c r="I111" s="21">
        <v>6</v>
      </c>
      <c r="J111" s="18">
        <v>4</v>
      </c>
      <c r="K111" s="19"/>
      <c r="L111" s="22"/>
      <c r="M111" s="21">
        <v>5</v>
      </c>
      <c r="N111" s="18">
        <v>5</v>
      </c>
      <c r="O111" s="19"/>
      <c r="P111" s="22"/>
      <c r="Q111" s="21">
        <v>5</v>
      </c>
      <c r="R111" s="18">
        <v>5</v>
      </c>
      <c r="S111" s="19"/>
      <c r="T111" s="22"/>
      <c r="U111" s="21"/>
      <c r="V111" s="18"/>
      <c r="W111" s="19">
        <v>3</v>
      </c>
      <c r="X111" s="22">
        <v>7</v>
      </c>
      <c r="Y111" s="21"/>
      <c r="Z111" s="18"/>
      <c r="AA111" s="19"/>
      <c r="AB111" s="22"/>
      <c r="AC111" s="21"/>
      <c r="AD111" s="18"/>
      <c r="AE111" s="19"/>
      <c r="AF111" s="22"/>
      <c r="AG111" s="14">
        <f>SUM(E111,G111,I111,K111,M111,O111,Q111,S111,U111,W111,Y111,AA111,AC111,AE111)</f>
        <v>19</v>
      </c>
      <c r="AH111" s="15">
        <f>SUM(F111,H111,J111,L111,N111,P111,R111,T111,V111,X111,Z111,AB111,AD111,AF111)</f>
        <v>21</v>
      </c>
      <c r="AI111" s="16">
        <f>IF(E111+G111+I111+K111+M111+O111+Q111+S111+U111+W111+Y111+AA111+AB111+AC111+AE111+AF111&gt;0,(E111+G111+I111+K111+M111+O111+Q111+S111+U111+W111+Y111+AA111+AC111+AE111)/(E111+F111+G111+H111+I111+J111+K111+L111+M111+N111+O111+P111+Q111+R111+S111+T111+U111+V111+W111+X111+Y111+Z111+AA111+AB111+AC111+AD111+AE111+AF111)*100,0)</f>
        <v>47.5</v>
      </c>
      <c r="AJ111" s="45">
        <f>IF(AG111=0,0,D111*0.2)</f>
        <v>0.8</v>
      </c>
      <c r="AK111" s="45">
        <f>IF(AG111=0,0,AI111+AJ111)</f>
        <v>48.3</v>
      </c>
    </row>
    <row r="112" spans="1:37" ht="12.75" customHeight="1" x14ac:dyDescent="0.25">
      <c r="A112" s="7">
        <v>100</v>
      </c>
      <c r="B112" s="64" t="s">
        <v>89</v>
      </c>
      <c r="C112" s="63" t="s">
        <v>39</v>
      </c>
      <c r="D112" s="95">
        <f>IF(SUM(E112:AF112)=0,"",SUM(E112:AF112)/10)</f>
        <v>4</v>
      </c>
      <c r="E112" s="17"/>
      <c r="F112" s="18"/>
      <c r="G112" s="19"/>
      <c r="H112" s="20"/>
      <c r="I112" s="21">
        <v>6</v>
      </c>
      <c r="J112" s="18">
        <v>4</v>
      </c>
      <c r="K112" s="19"/>
      <c r="L112" s="22"/>
      <c r="M112" s="21"/>
      <c r="N112" s="18"/>
      <c r="O112" s="19"/>
      <c r="P112" s="22"/>
      <c r="Q112" s="21">
        <v>4</v>
      </c>
      <c r="R112" s="18">
        <v>6</v>
      </c>
      <c r="S112" s="19">
        <v>6</v>
      </c>
      <c r="T112" s="22">
        <v>4</v>
      </c>
      <c r="U112" s="21"/>
      <c r="V112" s="18"/>
      <c r="W112" s="19">
        <v>3</v>
      </c>
      <c r="X112" s="22">
        <v>7</v>
      </c>
      <c r="Y112" s="21"/>
      <c r="Z112" s="18"/>
      <c r="AA112" s="19"/>
      <c r="AB112" s="22"/>
      <c r="AC112" s="21"/>
      <c r="AD112" s="18"/>
      <c r="AE112" s="19"/>
      <c r="AF112" s="22"/>
      <c r="AG112" s="14">
        <f>SUM(E112,G112,I112,K112,M112,O112,Q112,S112,U112,W112,Y112,AA112,AC112,AE112)</f>
        <v>19</v>
      </c>
      <c r="AH112" s="15">
        <f>SUM(F112,H112,J112,L112,N112,P112,R112,T112,V112,X112,Z112,AB112,AD112,AF112)</f>
        <v>21</v>
      </c>
      <c r="AI112" s="16">
        <f>IF(E112+G112+I112+K112+M112+O112+Q112+S112+U112+W112+Y112+AA112+AB112+AC112+AE112+AF112&gt;0,(E112+G112+I112+K112+M112+O112+Q112+S112+U112+W112+Y112+AA112+AC112+AE112)/(E112+F112+G112+H112+I112+J112+K112+L112+M112+N112+O112+P112+Q112+R112+S112+T112+U112+V112+W112+X112+Y112+Z112+AA112+AB112+AC112+AD112+AE112+AF112)*100,0)</f>
        <v>47.5</v>
      </c>
      <c r="AJ112" s="45">
        <f>IF(AG112=0,0,D112*0.2)</f>
        <v>0.8</v>
      </c>
      <c r="AK112" s="45">
        <f>IF(AG112=0,0,AI112+AJ112)</f>
        <v>48.3</v>
      </c>
    </row>
    <row r="113" spans="1:37" ht="12.75" customHeight="1" x14ac:dyDescent="0.25">
      <c r="A113" s="7">
        <v>101</v>
      </c>
      <c r="B113" s="66" t="s">
        <v>190</v>
      </c>
      <c r="C113" s="65" t="s">
        <v>26</v>
      </c>
      <c r="D113" s="95">
        <f>IF(SUM(E113:AF113)=0,"",SUM(E113:AF113)/10)</f>
        <v>3</v>
      </c>
      <c r="E113" s="17">
        <v>3</v>
      </c>
      <c r="F113" s="18">
        <v>7</v>
      </c>
      <c r="G113" s="19"/>
      <c r="H113" s="20"/>
      <c r="I113" s="21"/>
      <c r="J113" s="18"/>
      <c r="K113" s="19"/>
      <c r="L113" s="22"/>
      <c r="M113" s="21"/>
      <c r="N113" s="18"/>
      <c r="O113" s="19"/>
      <c r="P113" s="22"/>
      <c r="Q113" s="21"/>
      <c r="R113" s="18"/>
      <c r="S113" s="19">
        <v>5</v>
      </c>
      <c r="T113" s="22">
        <v>5</v>
      </c>
      <c r="U113" s="21">
        <v>6</v>
      </c>
      <c r="V113" s="18">
        <v>4</v>
      </c>
      <c r="W113" s="19"/>
      <c r="X113" s="22"/>
      <c r="Y113" s="21"/>
      <c r="Z113" s="18"/>
      <c r="AA113" s="19"/>
      <c r="AB113" s="22"/>
      <c r="AC113" s="21"/>
      <c r="AD113" s="18"/>
      <c r="AE113" s="19"/>
      <c r="AF113" s="22"/>
      <c r="AG113" s="14">
        <f>SUM(E113,G113,I113,K113,M113,O113,Q113,S113,U113,W113,Y113,AA113,AC113,AE113)</f>
        <v>14</v>
      </c>
      <c r="AH113" s="15">
        <f>SUM(F113,H113,J113,L113,N113,P113,R113,T113,V113,X113,Z113,AB113,AD113,AF113)</f>
        <v>16</v>
      </c>
      <c r="AI113" s="16">
        <f>IF(E113+G113+I113+K113+M113+O113+Q113+S113+U113+W113+Y113+AA113+AB113+AC113+AE113+AF113&gt;0,(E113+G113+I113+K113+M113+O113+Q113+S113+U113+W113+Y113+AA113+AC113+AE113)/(E113+F113+G113+H113+I113+J113+K113+L113+M113+N113+O113+P113+Q113+R113+S113+T113+U113+V113+W113+X113+Y113+Z113+AA113+AB113+AC113+AD113+AE113+AF113)*100,0)</f>
        <v>46.666666666666664</v>
      </c>
      <c r="AJ113" s="45">
        <f>IF(AG113=0,0,D113*0.2)</f>
        <v>0.60000000000000009</v>
      </c>
      <c r="AK113" s="45">
        <f>IF(AG113=0,0,AI113+AJ113)</f>
        <v>47.266666666666666</v>
      </c>
    </row>
    <row r="114" spans="1:37" ht="12.75" customHeight="1" x14ac:dyDescent="0.25">
      <c r="A114" s="7">
        <v>102</v>
      </c>
      <c r="B114" s="74" t="s">
        <v>62</v>
      </c>
      <c r="C114" s="73" t="s">
        <v>24</v>
      </c>
      <c r="D114" s="95">
        <f>IF(SUM(E114:AF114)=0,"",SUM(E114:AF114)/10)</f>
        <v>4</v>
      </c>
      <c r="E114" s="17">
        <v>6</v>
      </c>
      <c r="F114" s="18">
        <v>4</v>
      </c>
      <c r="G114" s="19"/>
      <c r="H114" s="20"/>
      <c r="I114" s="21"/>
      <c r="J114" s="18"/>
      <c r="K114" s="19"/>
      <c r="L114" s="22"/>
      <c r="M114" s="21">
        <v>5</v>
      </c>
      <c r="N114" s="18">
        <v>5</v>
      </c>
      <c r="O114" s="19"/>
      <c r="P114" s="22"/>
      <c r="Q114" s="21"/>
      <c r="R114" s="18"/>
      <c r="S114" s="19"/>
      <c r="T114" s="22"/>
      <c r="U114" s="21">
        <v>2</v>
      </c>
      <c r="V114" s="18">
        <v>8</v>
      </c>
      <c r="W114" s="19"/>
      <c r="X114" s="22"/>
      <c r="Y114" s="21">
        <v>5</v>
      </c>
      <c r="Z114" s="18">
        <v>5</v>
      </c>
      <c r="AA114" s="19"/>
      <c r="AB114" s="22"/>
      <c r="AC114" s="21"/>
      <c r="AD114" s="18"/>
      <c r="AE114" s="19"/>
      <c r="AF114" s="22"/>
      <c r="AG114" s="14">
        <f>SUM(E114,G114,I114,K114,M114,O114,Q114,S114,U114,W114,Y114,AA114,AC114,AE114)</f>
        <v>18</v>
      </c>
      <c r="AH114" s="15">
        <f>SUM(F114,H114,J114,L114,N114,P114,R114,T114,V114,X114,Z114,AB114,AD114,AF114)</f>
        <v>22</v>
      </c>
      <c r="AI114" s="16">
        <f>IF(E114+G114+I114+K114+M114+O114+Q114+S114+U114+W114+Y114+AA114+AB114+AC114+AE114+AF114&gt;0,(E114+G114+I114+K114+M114+O114+Q114+S114+U114+W114+Y114+AA114+AC114+AE114)/(E114+F114+G114+H114+I114+J114+K114+L114+M114+N114+O114+P114+Q114+R114+S114+T114+U114+V114+W114+X114+Y114+Z114+AA114+AB114+AC114+AD114+AE114+AF114)*100,0)</f>
        <v>45</v>
      </c>
      <c r="AJ114" s="45">
        <f>IF(AG114=0,0,D114*0.2)</f>
        <v>0.8</v>
      </c>
      <c r="AK114" s="45">
        <f>IF(AG114=0,0,AI114+AJ114)</f>
        <v>45.8</v>
      </c>
    </row>
    <row r="115" spans="1:37" ht="12.75" customHeight="1" x14ac:dyDescent="0.25">
      <c r="A115" s="7">
        <v>103</v>
      </c>
      <c r="B115" s="177" t="s">
        <v>46</v>
      </c>
      <c r="C115" s="90" t="s">
        <v>220</v>
      </c>
      <c r="D115" s="95">
        <f>IF(SUM(E115:AF115)=0,"",SUM(E115:AF115)/10)</f>
        <v>2</v>
      </c>
      <c r="E115" s="17">
        <v>5</v>
      </c>
      <c r="F115" s="18">
        <v>5</v>
      </c>
      <c r="G115" s="19"/>
      <c r="H115" s="20"/>
      <c r="I115" s="21">
        <v>4</v>
      </c>
      <c r="J115" s="18">
        <v>6</v>
      </c>
      <c r="K115" s="19"/>
      <c r="L115" s="22"/>
      <c r="M115" s="21"/>
      <c r="N115" s="18"/>
      <c r="O115" s="19"/>
      <c r="P115" s="22"/>
      <c r="Q115" s="21"/>
      <c r="R115" s="18"/>
      <c r="S115" s="19"/>
      <c r="T115" s="22"/>
      <c r="U115" s="21"/>
      <c r="V115" s="18"/>
      <c r="W115" s="19"/>
      <c r="X115" s="22"/>
      <c r="Y115" s="21"/>
      <c r="Z115" s="18"/>
      <c r="AA115" s="19"/>
      <c r="AB115" s="22"/>
      <c r="AC115" s="21"/>
      <c r="AD115" s="18"/>
      <c r="AE115" s="19"/>
      <c r="AF115" s="22"/>
      <c r="AG115" s="14">
        <f>SUM(E115,G115,I115,K115,M115,O115,Q115,S115,U115,W115,Y115,AA115,AC115,AE115)</f>
        <v>9</v>
      </c>
      <c r="AH115" s="15">
        <f>SUM(F115,H115,J115,L115,N115,P115,R115,T115,V115,X115,Z115,AB115,AD115,AF115)</f>
        <v>11</v>
      </c>
      <c r="AI115" s="16">
        <f>IF(E115+G115+I115+K115+M115+O115+Q115+S115+U115+W115+Y115+AA115+AB115+AC115+AE115+AF115&gt;0,(E115+G115+I115+K115+M115+O115+Q115+S115+U115+W115+Y115+AA115+AC115+AE115)/(E115+F115+G115+H115+I115+J115+K115+L115+M115+N115+O115+P115+Q115+R115+S115+T115+U115+V115+W115+X115+Y115+Z115+AA115+AB115+AC115+AD115+AE115+AF115)*100,0)</f>
        <v>45</v>
      </c>
      <c r="AJ115" s="45">
        <f>IF(AG115=0,0,D115*0.2)</f>
        <v>0.4</v>
      </c>
      <c r="AK115" s="45">
        <f>IF(AG115=0,0,AI115+AJ115)</f>
        <v>45.4</v>
      </c>
    </row>
    <row r="116" spans="1:37" ht="12.75" customHeight="1" x14ac:dyDescent="0.25">
      <c r="A116" s="7">
        <v>104</v>
      </c>
      <c r="B116" s="111" t="s">
        <v>255</v>
      </c>
      <c r="C116" s="154" t="s">
        <v>24</v>
      </c>
      <c r="D116" s="95">
        <f>IF(SUM(E116:AF116)=0,"",SUM(E116:AF116)/10)</f>
        <v>2</v>
      </c>
      <c r="E116" s="17"/>
      <c r="F116" s="18"/>
      <c r="G116" s="19">
        <v>4</v>
      </c>
      <c r="H116" s="20">
        <v>6</v>
      </c>
      <c r="I116" s="21"/>
      <c r="J116" s="18"/>
      <c r="K116" s="19"/>
      <c r="L116" s="22"/>
      <c r="M116" s="21"/>
      <c r="N116" s="18"/>
      <c r="O116" s="19">
        <v>5</v>
      </c>
      <c r="P116" s="22">
        <v>5</v>
      </c>
      <c r="Q116" s="21"/>
      <c r="R116" s="18"/>
      <c r="S116" s="19"/>
      <c r="T116" s="22"/>
      <c r="U116" s="21"/>
      <c r="V116" s="18"/>
      <c r="W116" s="19"/>
      <c r="X116" s="22"/>
      <c r="Y116" s="21"/>
      <c r="Z116" s="18"/>
      <c r="AA116" s="19"/>
      <c r="AB116" s="22"/>
      <c r="AC116" s="21"/>
      <c r="AD116" s="18"/>
      <c r="AE116" s="19"/>
      <c r="AF116" s="22"/>
      <c r="AG116" s="14">
        <f>SUM(E116,G116,I116,K116,M116,O116,Q116,S116,U116,W116,Y116,AA116,AC116,AE116)</f>
        <v>9</v>
      </c>
      <c r="AH116" s="15">
        <f>SUM(F116,H116,J116,L116,N116,P116,R116,T116,V116,X116,Z116,AB116,AD116,AF116)</f>
        <v>11</v>
      </c>
      <c r="AI116" s="16">
        <f>IF(E116+G116+I116+K116+M116+O116+Q116+S116+U116+W116+Y116+AA116+AB116+AC116+AE116+AF116&gt;0,(E116+G116+I116+K116+M116+O116+Q116+S116+U116+W116+Y116+AA116+AC116+AE116)/(E116+F116+G116+H116+I116+J116+K116+L116+M116+N116+O116+P116+Q116+R116+S116+T116+U116+V116+W116+X116+Y116+Z116+AA116+AB116+AC116+AD116+AE116+AF116)*100,0)</f>
        <v>45</v>
      </c>
      <c r="AJ116" s="45">
        <f>IF(AG116=0,0,D116*0.2)</f>
        <v>0.4</v>
      </c>
      <c r="AK116" s="45">
        <f>IF(AG116=0,0,AI116+AJ116)</f>
        <v>45.4</v>
      </c>
    </row>
    <row r="117" spans="1:37" ht="12.75" customHeight="1" thickBot="1" x14ac:dyDescent="0.3">
      <c r="A117" s="7">
        <v>105</v>
      </c>
      <c r="B117" s="178" t="s">
        <v>115</v>
      </c>
      <c r="C117" s="153" t="s">
        <v>38</v>
      </c>
      <c r="D117" s="95">
        <f>IF(SUM(E117:AF117)=0,"",SUM(E117:AF117)/10)</f>
        <v>2</v>
      </c>
      <c r="E117" s="88"/>
      <c r="F117" s="83"/>
      <c r="G117" s="84"/>
      <c r="H117" s="85"/>
      <c r="I117" s="86"/>
      <c r="J117" s="83"/>
      <c r="K117" s="84"/>
      <c r="L117" s="87"/>
      <c r="M117" s="86">
        <v>5</v>
      </c>
      <c r="N117" s="83">
        <v>5</v>
      </c>
      <c r="O117" s="84"/>
      <c r="P117" s="87"/>
      <c r="Q117" s="86"/>
      <c r="R117" s="83"/>
      <c r="S117" s="84">
        <v>4</v>
      </c>
      <c r="T117" s="87">
        <v>6</v>
      </c>
      <c r="U117" s="86"/>
      <c r="V117" s="83"/>
      <c r="W117" s="84"/>
      <c r="X117" s="87"/>
      <c r="Y117" s="86"/>
      <c r="Z117" s="83"/>
      <c r="AA117" s="84"/>
      <c r="AB117" s="87"/>
      <c r="AC117" s="86"/>
      <c r="AD117" s="83"/>
      <c r="AE117" s="84"/>
      <c r="AF117" s="87"/>
      <c r="AG117" s="14">
        <f>SUM(E117,G117,I117,K117,M117,O117,Q117,S117,U117,W117,Y117,AA117,AC117,AE117)</f>
        <v>9</v>
      </c>
      <c r="AH117" s="15">
        <f>SUM(F117,H117,J117,L117,N117,P117,R117,T117,V117,X117,Z117,AB117,AD117,AF117)</f>
        <v>11</v>
      </c>
      <c r="AI117" s="16">
        <f>IF(E117+G117+I117+K117+M117+O117+Q117+S117+U117+W117+Y117+AA117+AB117+AC117+AE117+AF117&gt;0,(E117+G117+I117+K117+M117+O117+Q117+S117+U117+W117+Y117+AA117+AC117+AE117)/(E117+F117+G117+H117+I117+J117+K117+L117+M117+N117+O117+P117+Q117+R117+S117+T117+U117+V117+W117+X117+Y117+Z117+AA117+AB117+AC117+AD117+AE117+AF117)*100,0)</f>
        <v>45</v>
      </c>
      <c r="AJ117" s="45">
        <f>IF(AG117=0,0,D117*0.2)</f>
        <v>0.4</v>
      </c>
      <c r="AK117" s="45">
        <f>IF(AG117=0,0,AI117+AJ117)</f>
        <v>45.4</v>
      </c>
    </row>
    <row r="118" spans="1:37" ht="12.75" customHeight="1" x14ac:dyDescent="0.25">
      <c r="A118" s="7">
        <v>106</v>
      </c>
      <c r="B118" s="179" t="s">
        <v>130</v>
      </c>
      <c r="C118" s="180" t="s">
        <v>27</v>
      </c>
      <c r="D118" s="97">
        <f>IF(SUM(E118:AF118)=0,"",SUM(E118:AF118)/10)</f>
        <v>2</v>
      </c>
      <c r="E118" s="8"/>
      <c r="F118" s="9"/>
      <c r="G118" s="10"/>
      <c r="H118" s="11"/>
      <c r="I118" s="12">
        <v>5</v>
      </c>
      <c r="J118" s="9">
        <v>5</v>
      </c>
      <c r="K118" s="10"/>
      <c r="L118" s="13"/>
      <c r="M118" s="12"/>
      <c r="N118" s="9"/>
      <c r="O118" s="10"/>
      <c r="P118" s="13"/>
      <c r="Q118" s="12"/>
      <c r="R118" s="9"/>
      <c r="S118" s="10"/>
      <c r="T118" s="13"/>
      <c r="U118" s="12">
        <v>4</v>
      </c>
      <c r="V118" s="9">
        <v>6</v>
      </c>
      <c r="W118" s="10"/>
      <c r="X118" s="13"/>
      <c r="Y118" s="12"/>
      <c r="Z118" s="9"/>
      <c r="AA118" s="10"/>
      <c r="AB118" s="13"/>
      <c r="AC118" s="12"/>
      <c r="AD118" s="9"/>
      <c r="AE118" s="10"/>
      <c r="AF118" s="13"/>
      <c r="AG118" s="14">
        <f>SUM(E118,G118,I118,K118,M118,O118,Q118,S118,U118,W118,Y118,AA118,AC118,AE118)</f>
        <v>9</v>
      </c>
      <c r="AH118" s="15">
        <f>SUM(F118,H118,J118,L118,N118,P118,R118,T118,V118,X118,Z118,AB118,AD118,AF118)</f>
        <v>11</v>
      </c>
      <c r="AI118" s="16">
        <f>IF(E118+G118+I118+K118+M118+O118+Q118+S118+U118+W118+Y118+AA118+AB118+AC118+AE118+AF118&gt;0,(E118+G118+I118+K118+M118+O118+Q118+S118+U118+W118+Y118+AA118+AC118+AE118)/(E118+F118+G118+H118+I118+J118+K118+L118+M118+N118+O118+P118+Q118+R118+S118+T118+U118+V118+W118+X118+Y118+Z118+AA118+AB118+AC118+AD118+AE118+AF118)*100,0)</f>
        <v>45</v>
      </c>
      <c r="AJ118" s="45">
        <f>IF(AG118=0,0,D118*0.2)</f>
        <v>0.4</v>
      </c>
      <c r="AK118" s="45">
        <f>IF(AG118=0,0,AI118+AJ118)</f>
        <v>45.4</v>
      </c>
    </row>
    <row r="119" spans="1:37" ht="12.75" customHeight="1" x14ac:dyDescent="0.25">
      <c r="A119" s="7">
        <v>107</v>
      </c>
      <c r="B119" s="78" t="s">
        <v>168</v>
      </c>
      <c r="C119" s="77" t="s">
        <v>178</v>
      </c>
      <c r="D119" s="97">
        <f>IF(SUM(E119:AF119)=0,"",SUM(E119:AF119)/10)</f>
        <v>5</v>
      </c>
      <c r="E119" s="17"/>
      <c r="F119" s="18"/>
      <c r="G119" s="19"/>
      <c r="H119" s="20"/>
      <c r="I119" s="21">
        <v>4</v>
      </c>
      <c r="J119" s="18">
        <v>6</v>
      </c>
      <c r="K119" s="19"/>
      <c r="L119" s="22"/>
      <c r="M119" s="21"/>
      <c r="N119" s="18"/>
      <c r="O119" s="19"/>
      <c r="P119" s="22"/>
      <c r="Q119" s="21">
        <v>7</v>
      </c>
      <c r="R119" s="18">
        <v>3</v>
      </c>
      <c r="S119" s="19"/>
      <c r="T119" s="22"/>
      <c r="U119" s="21">
        <v>6</v>
      </c>
      <c r="V119" s="18">
        <v>4</v>
      </c>
      <c r="W119" s="19"/>
      <c r="X119" s="22"/>
      <c r="Y119" s="21"/>
      <c r="Z119" s="18"/>
      <c r="AA119" s="19"/>
      <c r="AB119" s="22"/>
      <c r="AC119" s="21">
        <v>2</v>
      </c>
      <c r="AD119" s="18">
        <v>8</v>
      </c>
      <c r="AE119" s="19">
        <v>3</v>
      </c>
      <c r="AF119" s="22">
        <v>7</v>
      </c>
      <c r="AG119" s="14">
        <f>SUM(E119,G119,I119,K119,M119,O119,Q119,S119,U119,W119,Y119,AA119,AC119,AE119)</f>
        <v>22</v>
      </c>
      <c r="AH119" s="15">
        <f>SUM(F119,H119,J119,L119,N119,P119,R119,T119,V119,X119,Z119,AB119,AD119,AF119)</f>
        <v>28</v>
      </c>
      <c r="AI119" s="16">
        <f>IF(E119+G119+I119+K119+M119+O119+Q119+S119+U119+W119+Y119+AA119+AB119+AC119+AE119+AF119&gt;0,(E119+G119+I119+K119+M119+O119+Q119+S119+U119+W119+Y119+AA119+AC119+AE119)/(E119+F119+G119+H119+I119+J119+K119+L119+M119+N119+O119+P119+Q119+R119+S119+T119+U119+V119+W119+X119+Y119+Z119+AA119+AB119+AC119+AD119+AE119+AF119)*100,0)</f>
        <v>44</v>
      </c>
      <c r="AJ119" s="45">
        <f>IF(AG119=0,0,D119*0.2)</f>
        <v>1</v>
      </c>
      <c r="AK119" s="45">
        <f>IF(AG119=0,0,AI119+AJ119)</f>
        <v>45</v>
      </c>
    </row>
    <row r="120" spans="1:37" ht="12.75" customHeight="1" x14ac:dyDescent="0.25">
      <c r="A120" s="7">
        <v>108</v>
      </c>
      <c r="B120" s="58" t="s">
        <v>210</v>
      </c>
      <c r="C120" s="92" t="s">
        <v>27</v>
      </c>
      <c r="D120" s="97">
        <f>IF(SUM(E120:AF120)=0,"",SUM(E120:AF120)/10)</f>
        <v>3</v>
      </c>
      <c r="E120" s="17">
        <v>4</v>
      </c>
      <c r="F120" s="18">
        <v>6</v>
      </c>
      <c r="G120" s="19"/>
      <c r="H120" s="20"/>
      <c r="I120" s="21"/>
      <c r="J120" s="18"/>
      <c r="K120" s="19">
        <v>3</v>
      </c>
      <c r="L120" s="22">
        <v>7</v>
      </c>
      <c r="M120" s="21"/>
      <c r="N120" s="18"/>
      <c r="O120" s="19">
        <v>6</v>
      </c>
      <c r="P120" s="22">
        <v>4</v>
      </c>
      <c r="Q120" s="21"/>
      <c r="R120" s="18"/>
      <c r="S120" s="19"/>
      <c r="T120" s="22"/>
      <c r="U120" s="21"/>
      <c r="V120" s="18"/>
      <c r="W120" s="19"/>
      <c r="X120" s="22"/>
      <c r="Y120" s="21"/>
      <c r="Z120" s="18"/>
      <c r="AA120" s="19"/>
      <c r="AB120" s="22"/>
      <c r="AC120" s="21"/>
      <c r="AD120" s="18"/>
      <c r="AE120" s="19"/>
      <c r="AF120" s="22"/>
      <c r="AG120" s="14">
        <f>SUM(E120,G120,I120,K120,M120,O120,Q120,S120,U120,W120,Y120,AA120,AC120,AE120)</f>
        <v>13</v>
      </c>
      <c r="AH120" s="15">
        <f>SUM(F120,H120,J120,L120,N120,P120,R120,T120,V120,X120,Z120,AB120,AD120,AF120)</f>
        <v>17</v>
      </c>
      <c r="AI120" s="16">
        <f>IF(E120+G120+I120+K120+M120+O120+Q120+S120+U120+W120+Y120+AA120+AB120+AC120+AE120+AF120&gt;0,(E120+G120+I120+K120+M120+O120+Q120+S120+U120+W120+Y120+AA120+AC120+AE120)/(E120+F120+G120+H120+I120+J120+K120+L120+M120+N120+O120+P120+Q120+R120+S120+T120+U120+V120+W120+X120+Y120+Z120+AA120+AB120+AC120+AD120+AE120+AF120)*100,0)</f>
        <v>43.333333333333336</v>
      </c>
      <c r="AJ120" s="45">
        <f>IF(AG120=0,0,D120*0.2)</f>
        <v>0.60000000000000009</v>
      </c>
      <c r="AK120" s="45">
        <f>IF(AG120=0,0,AI120+AJ120)</f>
        <v>43.933333333333337</v>
      </c>
    </row>
    <row r="121" spans="1:37" ht="12.75" customHeight="1" x14ac:dyDescent="0.25">
      <c r="A121" s="7">
        <v>109</v>
      </c>
      <c r="B121" s="55" t="s">
        <v>153</v>
      </c>
      <c r="C121" s="54" t="s">
        <v>37</v>
      </c>
      <c r="D121" s="97">
        <f>IF(SUM(E121:AF121)=0,"",SUM(E121:AF121)/10)</f>
        <v>3</v>
      </c>
      <c r="E121" s="17"/>
      <c r="F121" s="18"/>
      <c r="G121" s="19"/>
      <c r="H121" s="20"/>
      <c r="I121" s="21"/>
      <c r="J121" s="18"/>
      <c r="K121" s="19">
        <v>4</v>
      </c>
      <c r="L121" s="22">
        <v>6</v>
      </c>
      <c r="M121" s="21"/>
      <c r="N121" s="18"/>
      <c r="O121" s="19">
        <v>5</v>
      </c>
      <c r="P121" s="22">
        <v>5</v>
      </c>
      <c r="Q121" s="21">
        <v>4</v>
      </c>
      <c r="R121" s="18">
        <v>6</v>
      </c>
      <c r="S121" s="19"/>
      <c r="T121" s="22"/>
      <c r="U121" s="21"/>
      <c r="V121" s="18"/>
      <c r="W121" s="19"/>
      <c r="X121" s="22"/>
      <c r="Y121" s="21"/>
      <c r="Z121" s="18"/>
      <c r="AA121" s="19"/>
      <c r="AB121" s="22"/>
      <c r="AC121" s="21"/>
      <c r="AD121" s="18"/>
      <c r="AE121" s="19"/>
      <c r="AF121" s="22"/>
      <c r="AG121" s="14">
        <f>SUM(E121,G121,I121,K121,M121,O121,Q121,S121,U121,W121,Y121,AA121,AC121,AE121)</f>
        <v>13</v>
      </c>
      <c r="AH121" s="15">
        <f>SUM(F121,H121,J121,L121,N121,P121,R121,T121,V121,X121,Z121,AB121,AD121,AF121)</f>
        <v>17</v>
      </c>
      <c r="AI121" s="16">
        <f>IF(E121+G121+I121+K121+M121+O121+Q121+S121+U121+W121+Y121+AA121+AB121+AC121+AE121+AF121&gt;0,(E121+G121+I121+K121+M121+O121+Q121+S121+U121+W121+Y121+AA121+AC121+AE121)/(E121+F121+G121+H121+I121+J121+K121+L121+M121+N121+O121+P121+Q121+R121+S121+T121+U121+V121+W121+X121+Y121+Z121+AA121+AB121+AC121+AD121+AE121+AF121)*100,0)</f>
        <v>43.333333333333336</v>
      </c>
      <c r="AJ121" s="45">
        <f>IF(AG121=0,0,D121*0.2)</f>
        <v>0.60000000000000009</v>
      </c>
      <c r="AK121" s="45">
        <f>IF(AG121=0,0,AI121+AJ121)</f>
        <v>43.933333333333337</v>
      </c>
    </row>
    <row r="122" spans="1:37" ht="12.75" customHeight="1" x14ac:dyDescent="0.25">
      <c r="A122" s="7">
        <v>110</v>
      </c>
      <c r="B122" s="78" t="s">
        <v>217</v>
      </c>
      <c r="C122" s="77" t="s">
        <v>178</v>
      </c>
      <c r="D122" s="97">
        <f>IF(SUM(E122:AF122)=0,"",SUM(E122:AF122)/10)</f>
        <v>4</v>
      </c>
      <c r="E122" s="114"/>
      <c r="F122" s="18"/>
      <c r="G122" s="19"/>
      <c r="H122" s="20"/>
      <c r="I122" s="21"/>
      <c r="J122" s="18"/>
      <c r="K122" s="19"/>
      <c r="L122" s="22"/>
      <c r="M122" s="21">
        <v>3</v>
      </c>
      <c r="N122" s="18">
        <v>7</v>
      </c>
      <c r="O122" s="19"/>
      <c r="P122" s="22"/>
      <c r="Q122" s="21"/>
      <c r="R122" s="18"/>
      <c r="S122" s="19">
        <v>7</v>
      </c>
      <c r="T122" s="22">
        <v>3</v>
      </c>
      <c r="U122" s="21"/>
      <c r="V122" s="18"/>
      <c r="W122" s="19">
        <v>5</v>
      </c>
      <c r="X122" s="22">
        <v>5</v>
      </c>
      <c r="Y122" s="21"/>
      <c r="Z122" s="18"/>
      <c r="AA122" s="19">
        <v>2</v>
      </c>
      <c r="AB122" s="22">
        <v>8</v>
      </c>
      <c r="AC122" s="21"/>
      <c r="AD122" s="18"/>
      <c r="AE122" s="19"/>
      <c r="AF122" s="22"/>
      <c r="AG122" s="14">
        <f>SUM(E122,G122,I122,K122,M122,O122,Q122,S122,U122,W122,Y122,AA122,AC122,AE122)</f>
        <v>17</v>
      </c>
      <c r="AH122" s="15">
        <f>SUM(F122,H122,J122,L122,N122,P122,R122,T122,V122,X122,Z122,AB122,AD122,AF122)</f>
        <v>23</v>
      </c>
      <c r="AI122" s="16">
        <f>IF(E122+G122+I122+K122+M122+O122+Q122+S122+U122+W122+Y122+AA122+AB122+AC122+AE122+AF122&gt;0,(E122+G122+I122+K122+M122+O122+Q122+S122+U122+W122+Y122+AA122+AC122+AE122)/(E122+F122+G122+H122+I122+J122+K122+L122+M122+N122+O122+P122+Q122+R122+S122+T122+U122+V122+W122+X122+Y122+Z122+AA122+AB122+AC122+AD122+AE122+AF122)*100,0)</f>
        <v>42.5</v>
      </c>
      <c r="AJ122" s="45">
        <f>IF(AG122=0,0,D122*0.2)</f>
        <v>0.8</v>
      </c>
      <c r="AK122" s="45">
        <f>IF(AG122=0,0,AI122+AJ122)</f>
        <v>43.3</v>
      </c>
    </row>
    <row r="123" spans="1:37" ht="12.75" customHeight="1" x14ac:dyDescent="0.25">
      <c r="A123" s="7">
        <v>111</v>
      </c>
      <c r="B123" s="57" t="s">
        <v>54</v>
      </c>
      <c r="C123" s="56" t="s">
        <v>28</v>
      </c>
      <c r="D123" s="97">
        <f>IF(SUM(E123:AF123)=0,"",SUM(E123:AF123)/10)</f>
        <v>5</v>
      </c>
      <c r="E123" s="17"/>
      <c r="F123" s="18"/>
      <c r="G123" s="19">
        <v>2</v>
      </c>
      <c r="H123" s="20">
        <v>8</v>
      </c>
      <c r="I123" s="21"/>
      <c r="J123" s="18"/>
      <c r="K123" s="19">
        <v>4</v>
      </c>
      <c r="L123" s="22">
        <v>6</v>
      </c>
      <c r="M123" s="21"/>
      <c r="N123" s="18"/>
      <c r="O123" s="19">
        <v>6</v>
      </c>
      <c r="P123" s="22">
        <v>4</v>
      </c>
      <c r="Q123" s="21"/>
      <c r="R123" s="18"/>
      <c r="S123" s="19">
        <v>4</v>
      </c>
      <c r="T123" s="22">
        <v>6</v>
      </c>
      <c r="U123" s="21"/>
      <c r="V123" s="18"/>
      <c r="W123" s="19"/>
      <c r="X123" s="22"/>
      <c r="Y123" s="21"/>
      <c r="Z123" s="18"/>
      <c r="AA123" s="19"/>
      <c r="AB123" s="22"/>
      <c r="AC123" s="21">
        <v>5</v>
      </c>
      <c r="AD123" s="18">
        <v>5</v>
      </c>
      <c r="AE123" s="19"/>
      <c r="AF123" s="22"/>
      <c r="AG123" s="14">
        <f>SUM(E123,G123,I123,K123,M123,O123,Q123,S123,U123,W123,Y123,AA123,AC123,AE123)</f>
        <v>21</v>
      </c>
      <c r="AH123" s="15">
        <f>SUM(F123,H123,J123,L123,N123,P123,R123,T123,V123,X123,Z123,AB123,AD123,AF123)</f>
        <v>29</v>
      </c>
      <c r="AI123" s="16">
        <f>IF(E123+G123+I123+K123+M123+O123+Q123+S123+U123+W123+Y123+AA123+AB123+AC123+AE123+AF123&gt;0,(E123+G123+I123+K123+M123+O123+Q123+S123+U123+W123+Y123+AA123+AC123+AE123)/(E123+F123+G123+H123+I123+J123+K123+L123+M123+N123+O123+P123+Q123+R123+S123+T123+U123+V123+W123+X123+Y123+Z123+AA123+AB123+AC123+AD123+AE123+AF123)*100,0)</f>
        <v>42</v>
      </c>
      <c r="AJ123" s="45">
        <f>IF(AG123=0,0,D123*0.2)</f>
        <v>1</v>
      </c>
      <c r="AK123" s="45">
        <f>IF(AG123=0,0,AI123+AJ123)</f>
        <v>43</v>
      </c>
    </row>
    <row r="124" spans="1:37" ht="12.75" customHeight="1" x14ac:dyDescent="0.25">
      <c r="A124" s="7">
        <v>112</v>
      </c>
      <c r="B124" s="64" t="s">
        <v>87</v>
      </c>
      <c r="C124" s="63" t="s">
        <v>39</v>
      </c>
      <c r="D124" s="97">
        <f>IF(SUM(E124:AF124)=0,"",SUM(E124:AF124)/10)</f>
        <v>5</v>
      </c>
      <c r="E124" s="17">
        <v>5</v>
      </c>
      <c r="F124" s="18">
        <v>5</v>
      </c>
      <c r="G124" s="19"/>
      <c r="H124" s="20"/>
      <c r="I124" s="21"/>
      <c r="J124" s="18"/>
      <c r="K124" s="19"/>
      <c r="L124" s="22"/>
      <c r="M124" s="21">
        <v>4</v>
      </c>
      <c r="N124" s="18">
        <v>6</v>
      </c>
      <c r="O124" s="19"/>
      <c r="P124" s="22"/>
      <c r="Q124" s="21">
        <v>4</v>
      </c>
      <c r="R124" s="18">
        <v>6</v>
      </c>
      <c r="S124" s="19"/>
      <c r="T124" s="22"/>
      <c r="U124" s="21">
        <v>6</v>
      </c>
      <c r="V124" s="18">
        <v>4</v>
      </c>
      <c r="W124" s="19"/>
      <c r="X124" s="22"/>
      <c r="Y124" s="21"/>
      <c r="Z124" s="18"/>
      <c r="AA124" s="19">
        <v>2</v>
      </c>
      <c r="AB124" s="22">
        <v>8</v>
      </c>
      <c r="AC124" s="21"/>
      <c r="AD124" s="18"/>
      <c r="AE124" s="19"/>
      <c r="AF124" s="22"/>
      <c r="AG124" s="14">
        <f>SUM(E124,G124,I124,K124,M124,O124,Q124,S124,U124,W124,Y124,AA124,AC124,AE124)</f>
        <v>21</v>
      </c>
      <c r="AH124" s="15">
        <f>SUM(F124,H124,J124,L124,N124,P124,R124,T124,V124,X124,Z124,AB124,AD124,AF124)</f>
        <v>29</v>
      </c>
      <c r="AI124" s="16">
        <f>IF(E124+G124+I124+K124+M124+O124+Q124+S124+U124+W124+Y124+AA124+AB124+AC124+AE124+AF124&gt;0,(E124+G124+I124+K124+M124+O124+Q124+S124+U124+W124+Y124+AA124+AC124+AE124)/(E124+F124+G124+H124+I124+J124+K124+L124+M124+N124+O124+P124+Q124+R124+S124+T124+U124+V124+W124+X124+Y124+Z124+AA124+AB124+AC124+AD124+AE124+AF124)*100,0)</f>
        <v>42</v>
      </c>
      <c r="AJ124" s="45">
        <f>IF(AG124=0,0,D124*0.2)</f>
        <v>1</v>
      </c>
      <c r="AK124" s="45">
        <f>IF(AG124=0,0,AI124+AJ124)</f>
        <v>43</v>
      </c>
    </row>
    <row r="125" spans="1:37" ht="12.75" customHeight="1" x14ac:dyDescent="0.25">
      <c r="A125" s="7">
        <v>113</v>
      </c>
      <c r="B125" s="91" t="s">
        <v>238</v>
      </c>
      <c r="C125" s="90" t="s">
        <v>220</v>
      </c>
      <c r="D125" s="97">
        <f>IF(SUM(E125:AF125)=0,"",SUM(E125:AF125)/10)</f>
        <v>5</v>
      </c>
      <c r="E125" s="17"/>
      <c r="F125" s="18"/>
      <c r="G125" s="19">
        <v>3</v>
      </c>
      <c r="H125" s="20">
        <v>7</v>
      </c>
      <c r="I125" s="21"/>
      <c r="J125" s="18"/>
      <c r="K125" s="19"/>
      <c r="L125" s="22"/>
      <c r="M125" s="21"/>
      <c r="N125" s="18"/>
      <c r="O125" s="19"/>
      <c r="P125" s="22"/>
      <c r="Q125" s="21"/>
      <c r="R125" s="18"/>
      <c r="S125" s="19"/>
      <c r="T125" s="22"/>
      <c r="U125" s="21">
        <v>3</v>
      </c>
      <c r="V125" s="18">
        <v>7</v>
      </c>
      <c r="W125" s="19"/>
      <c r="X125" s="22"/>
      <c r="Y125" s="21">
        <v>4</v>
      </c>
      <c r="Z125" s="18">
        <v>6</v>
      </c>
      <c r="AA125" s="19">
        <v>7</v>
      </c>
      <c r="AB125" s="22">
        <v>3</v>
      </c>
      <c r="AC125" s="21"/>
      <c r="AD125" s="18"/>
      <c r="AE125" s="19">
        <v>3</v>
      </c>
      <c r="AF125" s="22">
        <v>7</v>
      </c>
      <c r="AG125" s="14">
        <f>SUM(E125,G125,I125,K125,M125,O125,Q125,S125,U125,W125,Y125,AA125,AC125,AE125)</f>
        <v>20</v>
      </c>
      <c r="AH125" s="15">
        <f>SUM(F125,H125,J125,L125,N125,P125,R125,T125,V125,X125,Z125,AB125,AD125,AF125)</f>
        <v>30</v>
      </c>
      <c r="AI125" s="16">
        <f>IF(E125+G125+I125+K125+M125+O125+Q125+S125+U125+W125+Y125+AA125+AB125+AC125+AE125+AF125&gt;0,(E125+G125+I125+K125+M125+O125+Q125+S125+U125+W125+Y125+AA125+AC125+AE125)/(E125+F125+G125+H125+I125+J125+K125+L125+M125+N125+O125+P125+Q125+R125+S125+T125+U125+V125+W125+X125+Y125+Z125+AA125+AB125+AC125+AD125+AE125+AF125)*100,0)</f>
        <v>40</v>
      </c>
      <c r="AJ125" s="45">
        <f>IF(AG125=0,0,D125*0.2)</f>
        <v>1</v>
      </c>
      <c r="AK125" s="45">
        <f>IF(AG125=0,0,AI125+AJ125)</f>
        <v>41</v>
      </c>
    </row>
    <row r="126" spans="1:37" ht="12.75" customHeight="1" x14ac:dyDescent="0.25">
      <c r="A126" s="7">
        <v>114</v>
      </c>
      <c r="B126" s="64" t="s">
        <v>159</v>
      </c>
      <c r="C126" s="63" t="s">
        <v>39</v>
      </c>
      <c r="D126" s="97">
        <f>IF(SUM(E126:AF126)=0,"",SUM(E126:AF126)/10)</f>
        <v>5</v>
      </c>
      <c r="E126" s="17"/>
      <c r="F126" s="18"/>
      <c r="G126" s="19"/>
      <c r="H126" s="20"/>
      <c r="I126" s="21"/>
      <c r="J126" s="18"/>
      <c r="K126" s="19">
        <v>3</v>
      </c>
      <c r="L126" s="22">
        <v>7</v>
      </c>
      <c r="M126" s="21"/>
      <c r="N126" s="18"/>
      <c r="O126" s="19">
        <v>5</v>
      </c>
      <c r="P126" s="22">
        <v>5</v>
      </c>
      <c r="Q126" s="21"/>
      <c r="R126" s="18"/>
      <c r="S126" s="19">
        <v>2</v>
      </c>
      <c r="T126" s="22">
        <v>8</v>
      </c>
      <c r="U126" s="21"/>
      <c r="V126" s="18"/>
      <c r="W126" s="19"/>
      <c r="X126" s="22"/>
      <c r="Y126" s="21">
        <v>5</v>
      </c>
      <c r="Z126" s="18">
        <v>5</v>
      </c>
      <c r="AA126" s="19"/>
      <c r="AB126" s="22"/>
      <c r="AC126" s="21"/>
      <c r="AD126" s="18"/>
      <c r="AE126" s="19">
        <v>5</v>
      </c>
      <c r="AF126" s="22">
        <v>5</v>
      </c>
      <c r="AG126" s="14">
        <f>SUM(E126,G126,I126,K126,M126,O126,Q126,S126,U126,W126,Y126,AA126,AC126,AE126)</f>
        <v>20</v>
      </c>
      <c r="AH126" s="15">
        <f>SUM(F126,H126,J126,L126,N126,P126,R126,T126,V126,X126,Z126,AB126,AD126,AF126)</f>
        <v>30</v>
      </c>
      <c r="AI126" s="16">
        <f>IF(E126+G126+I126+K126+M126+O126+Q126+S126+U126+W126+Y126+AA126+AB126+AC126+AE126+AF126&gt;0,(E126+G126+I126+K126+M126+O126+Q126+S126+U126+W126+Y126+AA126+AC126+AE126)/(E126+F126+G126+H126+I126+J126+K126+L126+M126+N126+O126+P126+Q126+R126+S126+T126+U126+V126+W126+X126+Y126+Z126+AA126+AB126+AC126+AD126+AE126+AF126)*100,0)</f>
        <v>40</v>
      </c>
      <c r="AJ126" s="45">
        <f>IF(AG126=0,0,D126*0.2)</f>
        <v>1</v>
      </c>
      <c r="AK126" s="45">
        <f>IF(AG126=0,0,AI126+AJ126)</f>
        <v>41</v>
      </c>
    </row>
    <row r="127" spans="1:37" ht="12.75" customHeight="1" x14ac:dyDescent="0.25">
      <c r="A127" s="7">
        <v>115</v>
      </c>
      <c r="B127" s="55" t="s">
        <v>208</v>
      </c>
      <c r="C127" s="54" t="s">
        <v>37</v>
      </c>
      <c r="D127" s="97">
        <f>IF(SUM(E127:AF127)=0,"",SUM(E127:AF127)/10)</f>
        <v>4</v>
      </c>
      <c r="E127" s="17"/>
      <c r="F127" s="18"/>
      <c r="G127" s="19">
        <v>3</v>
      </c>
      <c r="H127" s="20">
        <v>7</v>
      </c>
      <c r="I127" s="21"/>
      <c r="J127" s="18"/>
      <c r="K127" s="19"/>
      <c r="L127" s="22"/>
      <c r="M127" s="21"/>
      <c r="N127" s="18"/>
      <c r="O127" s="19"/>
      <c r="P127" s="22"/>
      <c r="Q127" s="21"/>
      <c r="R127" s="18"/>
      <c r="S127" s="19"/>
      <c r="T127" s="22"/>
      <c r="U127" s="21"/>
      <c r="V127" s="18"/>
      <c r="W127" s="19"/>
      <c r="X127" s="22"/>
      <c r="Y127" s="21">
        <v>4</v>
      </c>
      <c r="Z127" s="18">
        <v>6</v>
      </c>
      <c r="AA127" s="19"/>
      <c r="AB127" s="22"/>
      <c r="AC127" s="21">
        <v>4</v>
      </c>
      <c r="AD127" s="18">
        <v>6</v>
      </c>
      <c r="AE127" s="19">
        <v>5</v>
      </c>
      <c r="AF127" s="22">
        <v>5</v>
      </c>
      <c r="AG127" s="14">
        <f>SUM(E127,G127,I127,K127,M127,O127,Q127,S127,U127,W127,Y127,AA127,AC127,AE127)</f>
        <v>16</v>
      </c>
      <c r="AH127" s="15">
        <f>SUM(F127,H127,J127,L127,N127,P127,R127,T127,V127,X127,Z127,AB127,AD127,AF127)</f>
        <v>24</v>
      </c>
      <c r="AI127" s="16">
        <f>IF(E127+G127+I127+K127+M127+O127+Q127+S127+U127+W127+Y127+AA127+AB127+AC127+AE127+AF127&gt;0,(E127+G127+I127+K127+M127+O127+Q127+S127+U127+W127+Y127+AA127+AC127+AE127)/(E127+F127+G127+H127+I127+J127+K127+L127+M127+N127+O127+P127+Q127+R127+S127+T127+U127+V127+W127+X127+Y127+Z127+AA127+AB127+AC127+AD127+AE127+AF127)*100,0)</f>
        <v>40</v>
      </c>
      <c r="AJ127" s="45">
        <f>IF(AG127=0,0,D127*0.2)</f>
        <v>0.8</v>
      </c>
      <c r="AK127" s="45">
        <f>IF(AG127=0,0,AI127+AJ127)</f>
        <v>40.799999999999997</v>
      </c>
    </row>
    <row r="128" spans="1:37" ht="12.75" customHeight="1" x14ac:dyDescent="0.25">
      <c r="A128" s="7">
        <v>116</v>
      </c>
      <c r="B128" s="76" t="s">
        <v>139</v>
      </c>
      <c r="C128" s="75" t="s">
        <v>30</v>
      </c>
      <c r="D128" s="97">
        <f>IF(SUM(E128:AF128)=0,"",SUM(E128:AF128)/10)</f>
        <v>3</v>
      </c>
      <c r="E128" s="17"/>
      <c r="F128" s="18"/>
      <c r="G128" s="19"/>
      <c r="H128" s="20"/>
      <c r="I128" s="21"/>
      <c r="J128" s="18"/>
      <c r="K128" s="19"/>
      <c r="L128" s="22"/>
      <c r="M128" s="21"/>
      <c r="N128" s="18"/>
      <c r="O128" s="19">
        <v>3</v>
      </c>
      <c r="P128" s="22">
        <v>7</v>
      </c>
      <c r="Q128" s="21"/>
      <c r="R128" s="18"/>
      <c r="S128" s="19"/>
      <c r="T128" s="22"/>
      <c r="U128" s="21">
        <v>7</v>
      </c>
      <c r="V128" s="18">
        <v>3</v>
      </c>
      <c r="W128" s="19"/>
      <c r="X128" s="22"/>
      <c r="Y128" s="21"/>
      <c r="Z128" s="18"/>
      <c r="AA128" s="19">
        <v>2</v>
      </c>
      <c r="AB128" s="22">
        <v>8</v>
      </c>
      <c r="AC128" s="21"/>
      <c r="AD128" s="18"/>
      <c r="AE128" s="19"/>
      <c r="AF128" s="22"/>
      <c r="AG128" s="14">
        <f>SUM(E128,G128,I128,K128,M128,O128,Q128,S128,U128,W128,Y128,AA128,AC128,AE128)</f>
        <v>12</v>
      </c>
      <c r="AH128" s="15">
        <f>SUM(F128,H128,J128,L128,N128,P128,R128,T128,V128,X128,Z128,AB128,AD128,AF128)</f>
        <v>18</v>
      </c>
      <c r="AI128" s="16">
        <f>IF(E128+G128+I128+K128+M128+O128+Q128+S128+U128+W128+Y128+AA128+AB128+AC128+AE128+AF128&gt;0,(E128+G128+I128+K128+M128+O128+Q128+S128+U128+W128+Y128+AA128+AC128+AE128)/(E128+F128+G128+H128+I128+J128+K128+L128+M128+N128+O128+P128+Q128+R128+S128+T128+U128+V128+W128+X128+Y128+Z128+AA128+AB128+AC128+AD128+AE128+AF128)*100,0)</f>
        <v>40</v>
      </c>
      <c r="AJ128" s="45">
        <f>IF(AG128=0,0,D128*0.2)</f>
        <v>0.60000000000000009</v>
      </c>
      <c r="AK128" s="45">
        <f>IF(AG128=0,0,AI128+AJ128)</f>
        <v>40.6</v>
      </c>
    </row>
    <row r="129" spans="1:37" ht="12.75" customHeight="1" x14ac:dyDescent="0.25">
      <c r="A129" s="7">
        <v>117</v>
      </c>
      <c r="B129" s="67" t="s">
        <v>256</v>
      </c>
      <c r="C129" s="68" t="s">
        <v>16</v>
      </c>
      <c r="D129" s="97">
        <f>IF(SUM(E129:AF129)=0,"",SUM(E129:AF129)/10)</f>
        <v>2</v>
      </c>
      <c r="E129" s="17"/>
      <c r="F129" s="18"/>
      <c r="G129" s="19">
        <v>3</v>
      </c>
      <c r="H129" s="20">
        <v>7</v>
      </c>
      <c r="I129" s="21"/>
      <c r="J129" s="18"/>
      <c r="K129" s="19">
        <v>5</v>
      </c>
      <c r="L129" s="22">
        <v>5</v>
      </c>
      <c r="M129" s="21"/>
      <c r="N129" s="18"/>
      <c r="O129" s="19"/>
      <c r="P129" s="22"/>
      <c r="Q129" s="21"/>
      <c r="R129" s="18"/>
      <c r="S129" s="19"/>
      <c r="T129" s="22"/>
      <c r="U129" s="21"/>
      <c r="V129" s="18"/>
      <c r="W129" s="19"/>
      <c r="X129" s="22"/>
      <c r="Y129" s="21"/>
      <c r="Z129" s="18"/>
      <c r="AA129" s="19"/>
      <c r="AB129" s="22"/>
      <c r="AC129" s="21"/>
      <c r="AD129" s="18"/>
      <c r="AE129" s="19"/>
      <c r="AF129" s="22"/>
      <c r="AG129" s="14">
        <f>SUM(E129,G129,I129,K129,M129,O129,Q129,S129,U129,W129,Y129,AA129,AC129,AE129)</f>
        <v>8</v>
      </c>
      <c r="AH129" s="15">
        <f>SUM(F129,H129,J129,L129,N129,P129,R129,T129,V129,X129,Z129,AB129,AD129,AF129)</f>
        <v>12</v>
      </c>
      <c r="AI129" s="16">
        <f>IF(E129+G129+I129+K129+M129+O129+Q129+S129+U129+W129+Y129+AA129+AB129+AC129+AE129+AF129&gt;0,(E129+G129+I129+K129+M129+O129+Q129+S129+U129+W129+Y129+AA129+AC129+AE129)/(E129+F129+G129+H129+I129+J129+K129+L129+M129+N129+O129+P129+Q129+R129+S129+T129+U129+V129+W129+X129+Y129+Z129+AA129+AB129+AC129+AD129+AE129+AF129)*100,0)</f>
        <v>40</v>
      </c>
      <c r="AJ129" s="45">
        <f>IF(AG129=0,0,D129*0.2)</f>
        <v>0.4</v>
      </c>
      <c r="AK129" s="45">
        <f>IF(AG129=0,0,AI129+AJ129)</f>
        <v>40.4</v>
      </c>
    </row>
    <row r="130" spans="1:37" ht="12.75" customHeight="1" x14ac:dyDescent="0.25">
      <c r="A130" s="7">
        <v>118</v>
      </c>
      <c r="B130" s="78" t="s">
        <v>146</v>
      </c>
      <c r="C130" s="77" t="s">
        <v>178</v>
      </c>
      <c r="D130" s="97">
        <f>IF(SUM(E130:AF130)=0,"",SUM(E130:AF130)/10)</f>
        <v>2</v>
      </c>
      <c r="E130" s="17"/>
      <c r="F130" s="18"/>
      <c r="G130" s="19"/>
      <c r="H130" s="20"/>
      <c r="I130" s="21"/>
      <c r="J130" s="18"/>
      <c r="K130" s="19"/>
      <c r="L130" s="22"/>
      <c r="M130" s="21"/>
      <c r="N130" s="18"/>
      <c r="O130" s="19">
        <v>5</v>
      </c>
      <c r="P130" s="22">
        <v>5</v>
      </c>
      <c r="Q130" s="21"/>
      <c r="R130" s="18"/>
      <c r="S130" s="19"/>
      <c r="T130" s="22"/>
      <c r="U130" s="21"/>
      <c r="V130" s="18"/>
      <c r="W130" s="19"/>
      <c r="X130" s="22"/>
      <c r="Y130" s="21"/>
      <c r="Z130" s="18"/>
      <c r="AA130" s="19"/>
      <c r="AB130" s="22"/>
      <c r="AC130" s="21"/>
      <c r="AD130" s="18"/>
      <c r="AE130" s="19">
        <v>3</v>
      </c>
      <c r="AF130" s="22">
        <v>7</v>
      </c>
      <c r="AG130" s="14">
        <f>SUM(E130,G130,I130,K130,M130,O130,Q130,S130,U130,W130,Y130,AA130,AC130,AE130)</f>
        <v>8</v>
      </c>
      <c r="AH130" s="15">
        <f>SUM(F130,H130,J130,L130,N130,P130,R130,T130,V130,X130,Z130,AB130,AD130,AF130)</f>
        <v>12</v>
      </c>
      <c r="AI130" s="16">
        <f>IF(E130+G130+I130+K130+M130+O130+Q130+S130+U130+W130+Y130+AA130+AB130+AC130+AE130+AF130&gt;0,(E130+G130+I130+K130+M130+O130+Q130+S130+U130+W130+Y130+AA130+AC130+AE130)/(E130+F130+G130+H130+I130+J130+K130+L130+M130+N130+O130+P130+Q130+R130+S130+T130+U130+V130+W130+X130+Y130+Z130+AA130+AB130+AC130+AD130+AE130+AF130)*100,0)</f>
        <v>40</v>
      </c>
      <c r="AJ130" s="45">
        <f>IF(AG130=0,0,D130*0.2)</f>
        <v>0.4</v>
      </c>
      <c r="AK130" s="45">
        <f>IF(AG130=0,0,AI130+AJ130)</f>
        <v>40.4</v>
      </c>
    </row>
    <row r="131" spans="1:37" ht="12.75" customHeight="1" x14ac:dyDescent="0.25">
      <c r="A131" s="7">
        <v>119</v>
      </c>
      <c r="B131" s="69" t="s">
        <v>192</v>
      </c>
      <c r="C131" s="70" t="s">
        <v>17</v>
      </c>
      <c r="D131" s="97">
        <f>IF(SUM(E131:AF131)=0,"",SUM(E131:AF131)/10)</f>
        <v>2</v>
      </c>
      <c r="E131" s="17"/>
      <c r="F131" s="18"/>
      <c r="G131" s="19"/>
      <c r="H131" s="20"/>
      <c r="I131" s="21"/>
      <c r="J131" s="18"/>
      <c r="K131" s="19"/>
      <c r="L131" s="22"/>
      <c r="M131" s="21">
        <v>5</v>
      </c>
      <c r="N131" s="18">
        <v>5</v>
      </c>
      <c r="O131" s="19"/>
      <c r="P131" s="22"/>
      <c r="Q131" s="21"/>
      <c r="R131" s="18"/>
      <c r="S131" s="19">
        <v>3</v>
      </c>
      <c r="T131" s="22">
        <v>7</v>
      </c>
      <c r="U131" s="21"/>
      <c r="V131" s="18"/>
      <c r="W131" s="19"/>
      <c r="X131" s="22"/>
      <c r="Y131" s="21"/>
      <c r="Z131" s="18"/>
      <c r="AA131" s="19"/>
      <c r="AB131" s="22"/>
      <c r="AC131" s="21"/>
      <c r="AD131" s="18"/>
      <c r="AE131" s="19"/>
      <c r="AF131" s="22"/>
      <c r="AG131" s="14">
        <f>SUM(E131,G131,I131,K131,M131,O131,Q131,S131,U131,W131,Y131,AA131,AC131,AE131)</f>
        <v>8</v>
      </c>
      <c r="AH131" s="15">
        <f>SUM(F131,H131,J131,L131,N131,P131,R131,T131,V131,X131,Z131,AB131,AD131,AF131)</f>
        <v>12</v>
      </c>
      <c r="AI131" s="16">
        <f>IF(E131+G131+I131+K131+M131+O131+Q131+S131+U131+W131+Y131+AA131+AB131+AC131+AE131+AF131&gt;0,(E131+G131+I131+K131+M131+O131+Q131+S131+U131+W131+Y131+AA131+AC131+AE131)/(E131+F131+G131+H131+I131+J131+K131+L131+M131+N131+O131+P131+Q131+R131+S131+T131+U131+V131+W131+X131+Y131+Z131+AA131+AB131+AC131+AD131+AE131+AF131)*100,0)</f>
        <v>40</v>
      </c>
      <c r="AJ131" s="45">
        <f>IF(AG131=0,0,D131*0.2)</f>
        <v>0.4</v>
      </c>
      <c r="AK131" s="45">
        <f>IF(AG131=0,0,AI131+AJ131)</f>
        <v>40.4</v>
      </c>
    </row>
    <row r="132" spans="1:37" ht="12.75" customHeight="1" x14ac:dyDescent="0.25">
      <c r="A132" s="7">
        <v>120</v>
      </c>
      <c r="B132" s="91" t="s">
        <v>229</v>
      </c>
      <c r="C132" s="90" t="s">
        <v>220</v>
      </c>
      <c r="D132" s="97">
        <f>IF(SUM(E132:AF132)=0,"",SUM(E132:AF132)/10)</f>
        <v>1</v>
      </c>
      <c r="E132" s="17"/>
      <c r="F132" s="18"/>
      <c r="G132" s="19"/>
      <c r="H132" s="20"/>
      <c r="I132" s="21"/>
      <c r="J132" s="18"/>
      <c r="K132" s="19"/>
      <c r="L132" s="22"/>
      <c r="M132" s="21">
        <v>4</v>
      </c>
      <c r="N132" s="18">
        <v>6</v>
      </c>
      <c r="O132" s="19"/>
      <c r="P132" s="22"/>
      <c r="Q132" s="21"/>
      <c r="R132" s="18"/>
      <c r="S132" s="19"/>
      <c r="T132" s="22"/>
      <c r="U132" s="21"/>
      <c r="V132" s="18"/>
      <c r="W132" s="19"/>
      <c r="X132" s="22"/>
      <c r="Y132" s="21"/>
      <c r="Z132" s="18"/>
      <c r="AA132" s="19"/>
      <c r="AB132" s="22"/>
      <c r="AC132" s="21"/>
      <c r="AD132" s="18"/>
      <c r="AE132" s="19"/>
      <c r="AF132" s="22"/>
      <c r="AG132" s="14">
        <f>SUM(E132,G132,I132,K132,M132,O132,Q132,S132,U132,W132,Y132,AA132,AC132,AE132)</f>
        <v>4</v>
      </c>
      <c r="AH132" s="15">
        <f>SUM(F132,H132,J132,L132,N132,P132,R132,T132,V132,X132,Z132,AB132,AD132,AF132)</f>
        <v>6</v>
      </c>
      <c r="AI132" s="16">
        <f>IF(E132+G132+I132+K132+M132+O132+Q132+S132+U132+W132+Y132+AA132+AB132+AC132+AE132+AF132&gt;0,(E132+G132+I132+K132+M132+O132+Q132+S132+U132+W132+Y132+AA132+AC132+AE132)/(E132+F132+G132+H132+I132+J132+K132+L132+M132+N132+O132+P132+Q132+R132+S132+T132+U132+V132+W132+X132+Y132+Z132+AA132+AB132+AC132+AD132+AE132+AF132)*100,0)</f>
        <v>40</v>
      </c>
      <c r="AJ132" s="45">
        <f>IF(AG132=0,0,D132*0.2)</f>
        <v>0.2</v>
      </c>
      <c r="AK132" s="45">
        <f>IF(AG132=0,0,AI132+AJ132)</f>
        <v>40.200000000000003</v>
      </c>
    </row>
    <row r="133" spans="1:37" ht="12.75" customHeight="1" x14ac:dyDescent="0.25">
      <c r="A133" s="7">
        <v>121</v>
      </c>
      <c r="B133" s="72" t="s">
        <v>68</v>
      </c>
      <c r="C133" s="71" t="s">
        <v>18</v>
      </c>
      <c r="D133" s="97">
        <f>IF(SUM(E133:AF133)=0,"",SUM(E133:AF133)/10)</f>
        <v>1</v>
      </c>
      <c r="E133" s="17"/>
      <c r="F133" s="18"/>
      <c r="G133" s="19"/>
      <c r="H133" s="20"/>
      <c r="I133" s="21"/>
      <c r="J133" s="18"/>
      <c r="K133" s="19">
        <v>4</v>
      </c>
      <c r="L133" s="22">
        <v>6</v>
      </c>
      <c r="M133" s="21"/>
      <c r="N133" s="18"/>
      <c r="O133" s="19"/>
      <c r="P133" s="22"/>
      <c r="Q133" s="21"/>
      <c r="R133" s="18"/>
      <c r="S133" s="19"/>
      <c r="T133" s="22"/>
      <c r="U133" s="21"/>
      <c r="V133" s="18"/>
      <c r="W133" s="19"/>
      <c r="X133" s="22"/>
      <c r="Y133" s="21"/>
      <c r="Z133" s="18"/>
      <c r="AA133" s="19"/>
      <c r="AB133" s="22"/>
      <c r="AC133" s="21"/>
      <c r="AD133" s="18"/>
      <c r="AE133" s="19"/>
      <c r="AF133" s="22"/>
      <c r="AG133" s="14">
        <f>SUM(E133,G133,I133,K133,M133,O133,Q133,S133,U133,W133,Y133,AA133,AC133,AE133)</f>
        <v>4</v>
      </c>
      <c r="AH133" s="15">
        <f>SUM(F133,H133,J133,L133,N133,P133,R133,T133,V133,X133,Z133,AB133,AD133,AF133)</f>
        <v>6</v>
      </c>
      <c r="AI133" s="16">
        <f>IF(E133+G133+I133+K133+M133+O133+Q133+S133+U133+W133+Y133+AA133+AB133+AC133+AE133+AF133&gt;0,(E133+G133+I133+K133+M133+O133+Q133+S133+U133+W133+Y133+AA133+AC133+AE133)/(E133+F133+G133+H133+I133+J133+K133+L133+M133+N133+O133+P133+Q133+R133+S133+T133+U133+V133+W133+X133+Y133+Z133+AA133+AB133+AC133+AD133+AE133+AF133)*100,0)</f>
        <v>40</v>
      </c>
      <c r="AJ133" s="45">
        <f>IF(AG133=0,0,D133*0.2)</f>
        <v>0.2</v>
      </c>
      <c r="AK133" s="45">
        <f>IF(AG133=0,0,AI133+AJ133)</f>
        <v>40.200000000000003</v>
      </c>
    </row>
    <row r="134" spans="1:37" ht="12.75" customHeight="1" x14ac:dyDescent="0.25">
      <c r="A134" s="7">
        <v>122</v>
      </c>
      <c r="B134" s="78" t="s">
        <v>164</v>
      </c>
      <c r="C134" s="77" t="s">
        <v>178</v>
      </c>
      <c r="D134" s="97">
        <f>IF(SUM(E134:AF134)=0,"",SUM(E134:AF134)/10)</f>
        <v>1</v>
      </c>
      <c r="E134" s="17"/>
      <c r="F134" s="18"/>
      <c r="G134" s="19"/>
      <c r="H134" s="20"/>
      <c r="I134" s="21"/>
      <c r="J134" s="18"/>
      <c r="K134" s="19"/>
      <c r="L134" s="22"/>
      <c r="M134" s="21">
        <v>4</v>
      </c>
      <c r="N134" s="18">
        <v>6</v>
      </c>
      <c r="O134" s="19"/>
      <c r="P134" s="22"/>
      <c r="Q134" s="21"/>
      <c r="R134" s="18"/>
      <c r="S134" s="19"/>
      <c r="T134" s="22"/>
      <c r="U134" s="21"/>
      <c r="V134" s="18"/>
      <c r="W134" s="19"/>
      <c r="X134" s="22"/>
      <c r="Y134" s="21"/>
      <c r="Z134" s="18"/>
      <c r="AA134" s="19"/>
      <c r="AB134" s="22"/>
      <c r="AC134" s="21"/>
      <c r="AD134" s="18"/>
      <c r="AE134" s="19"/>
      <c r="AF134" s="22"/>
      <c r="AG134" s="14">
        <f>SUM(E134,G134,I134,K134,M134,O134,Q134,S134,U134,W134,Y134,AA134,AC134,AE134)</f>
        <v>4</v>
      </c>
      <c r="AH134" s="15">
        <f>SUM(F134,H134,J134,L134,N134,P134,R134,T134,V134,X134,Z134,AB134,AD134,AF134)</f>
        <v>6</v>
      </c>
      <c r="AI134" s="16">
        <f>IF(E134+G134+I134+K134+M134+O134+Q134+S134+U134+W134+Y134+AA134+AB134+AC134+AE134+AF134&gt;0,(E134+G134+I134+K134+M134+O134+Q134+S134+U134+W134+Y134+AA134+AC134+AE134)/(E134+F134+G134+H134+I134+J134+K134+L134+M134+N134+O134+P134+Q134+R134+S134+T134+U134+V134+W134+X134+Y134+Z134+AA134+AB134+AC134+AD134+AE134+AF134)*100,0)</f>
        <v>40</v>
      </c>
      <c r="AJ134" s="45">
        <f>IF(AG134=0,0,D134*0.2)</f>
        <v>0.2</v>
      </c>
      <c r="AK134" s="45">
        <f>IF(AG134=0,0,AI134+AJ134)</f>
        <v>40.200000000000003</v>
      </c>
    </row>
    <row r="135" spans="1:37" ht="12.75" customHeight="1" x14ac:dyDescent="0.25">
      <c r="A135" s="7">
        <v>123</v>
      </c>
      <c r="B135" s="66" t="s">
        <v>122</v>
      </c>
      <c r="C135" s="65" t="s">
        <v>26</v>
      </c>
      <c r="D135" s="97">
        <f>IF(SUM(E135:AF135)=0,"",SUM(E135:AF135)/10)</f>
        <v>1</v>
      </c>
      <c r="E135" s="17">
        <v>4</v>
      </c>
      <c r="F135" s="18">
        <v>6</v>
      </c>
      <c r="G135" s="19"/>
      <c r="H135" s="20"/>
      <c r="I135" s="21"/>
      <c r="J135" s="18"/>
      <c r="K135" s="19"/>
      <c r="L135" s="22"/>
      <c r="M135" s="21"/>
      <c r="N135" s="18"/>
      <c r="O135" s="19"/>
      <c r="P135" s="22"/>
      <c r="Q135" s="21"/>
      <c r="R135" s="18"/>
      <c r="S135" s="19"/>
      <c r="T135" s="22"/>
      <c r="U135" s="21"/>
      <c r="V135" s="18"/>
      <c r="W135" s="19"/>
      <c r="X135" s="22"/>
      <c r="Y135" s="21"/>
      <c r="Z135" s="18"/>
      <c r="AA135" s="19"/>
      <c r="AB135" s="22"/>
      <c r="AC135" s="21"/>
      <c r="AD135" s="18"/>
      <c r="AE135" s="19"/>
      <c r="AF135" s="22"/>
      <c r="AG135" s="14">
        <f>SUM(E135,G135,I135,K135,M135,O135,Q135,S135,U135,W135,Y135,AA135,AC135,AE135)</f>
        <v>4</v>
      </c>
      <c r="AH135" s="15">
        <f>SUM(F135,H135,J135,L135,N135,P135,R135,T135,V135,X135,Z135,AB135,AD135,AF135)</f>
        <v>6</v>
      </c>
      <c r="AI135" s="16">
        <f>IF(E135+G135+I135+K135+M135+O135+Q135+S135+U135+W135+Y135+AA135+AB135+AC135+AE135+AF135&gt;0,(E135+G135+I135+K135+M135+O135+Q135+S135+U135+W135+Y135+AA135+AC135+AE135)/(E135+F135+G135+H135+I135+J135+K135+L135+M135+N135+O135+P135+Q135+R135+S135+T135+U135+V135+W135+X135+Y135+Z135+AA135+AB135+AC135+AD135+AE135+AF135)*100,0)</f>
        <v>40</v>
      </c>
      <c r="AJ135" s="45">
        <f>IF(AG135=0,0,D135*0.2)</f>
        <v>0.2</v>
      </c>
      <c r="AK135" s="45">
        <f>IF(AG135=0,0,AI135+AJ135)</f>
        <v>40.200000000000003</v>
      </c>
    </row>
    <row r="136" spans="1:37" ht="12.75" customHeight="1" x14ac:dyDescent="0.25">
      <c r="A136" s="7">
        <v>124</v>
      </c>
      <c r="B136" s="69" t="s">
        <v>83</v>
      </c>
      <c r="C136" s="70" t="s">
        <v>17</v>
      </c>
      <c r="D136" s="97">
        <f>IF(SUM(E136:AF136)=0,"",SUM(E136:AF136)/10)</f>
        <v>4</v>
      </c>
      <c r="E136" s="17">
        <v>4</v>
      </c>
      <c r="F136" s="18">
        <v>6</v>
      </c>
      <c r="G136" s="19"/>
      <c r="H136" s="20"/>
      <c r="I136" s="21"/>
      <c r="J136" s="18"/>
      <c r="K136" s="19"/>
      <c r="L136" s="22"/>
      <c r="M136" s="21">
        <v>5</v>
      </c>
      <c r="N136" s="18">
        <v>5</v>
      </c>
      <c r="O136" s="19">
        <v>2</v>
      </c>
      <c r="P136" s="22">
        <v>8</v>
      </c>
      <c r="Q136" s="21"/>
      <c r="R136" s="18"/>
      <c r="S136" s="19"/>
      <c r="T136" s="22"/>
      <c r="U136" s="21"/>
      <c r="V136" s="18"/>
      <c r="W136" s="19"/>
      <c r="X136" s="22"/>
      <c r="Y136" s="21">
        <v>4</v>
      </c>
      <c r="Z136" s="18">
        <v>6</v>
      </c>
      <c r="AA136" s="19"/>
      <c r="AB136" s="22"/>
      <c r="AC136" s="21"/>
      <c r="AD136" s="18"/>
      <c r="AE136" s="19"/>
      <c r="AF136" s="22"/>
      <c r="AG136" s="14">
        <f>SUM(E136,G136,I136,K136,M136,O136,Q136,S136,U136,W136,Y136,AA136,AC136,AE136)</f>
        <v>15</v>
      </c>
      <c r="AH136" s="15">
        <f>SUM(F136,H136,J136,L136,N136,P136,R136,T136,V136,X136,Z136,AB136,AD136,AF136)</f>
        <v>25</v>
      </c>
      <c r="AI136" s="16">
        <f>IF(E136+G136+I136+K136+M136+O136+Q136+S136+U136+W136+Y136+AA136+AB136+AC136+AE136+AF136&gt;0,(E136+G136+I136+K136+M136+O136+Q136+S136+U136+W136+Y136+AA136+AC136+AE136)/(E136+F136+G136+H136+I136+J136+K136+L136+M136+N136+O136+P136+Q136+R136+S136+T136+U136+V136+W136+X136+Y136+Z136+AA136+AB136+AC136+AD136+AE136+AF136)*100,0)</f>
        <v>37.5</v>
      </c>
      <c r="AJ136" s="45">
        <f>IF(AG136=0,0,D136*0.2)</f>
        <v>0.8</v>
      </c>
      <c r="AK136" s="45">
        <f>IF(AG136=0,0,AI136+AJ136)</f>
        <v>38.299999999999997</v>
      </c>
    </row>
    <row r="137" spans="1:37" ht="12.75" customHeight="1" x14ac:dyDescent="0.25">
      <c r="A137" s="7">
        <v>125</v>
      </c>
      <c r="B137" s="91" t="s">
        <v>240</v>
      </c>
      <c r="C137" s="90" t="s">
        <v>220</v>
      </c>
      <c r="D137" s="97">
        <f>IF(SUM(E137:AF137)=0,"",SUM(E137:AF137)/10)</f>
        <v>3</v>
      </c>
      <c r="E137" s="17"/>
      <c r="F137" s="18"/>
      <c r="G137" s="19">
        <v>4</v>
      </c>
      <c r="H137" s="20">
        <v>6</v>
      </c>
      <c r="I137" s="21">
        <v>4</v>
      </c>
      <c r="J137" s="18">
        <v>6</v>
      </c>
      <c r="K137" s="19"/>
      <c r="L137" s="22"/>
      <c r="M137" s="21"/>
      <c r="N137" s="18"/>
      <c r="O137" s="19"/>
      <c r="P137" s="22"/>
      <c r="Q137" s="21">
        <v>3</v>
      </c>
      <c r="R137" s="18">
        <v>7</v>
      </c>
      <c r="S137" s="19"/>
      <c r="T137" s="22"/>
      <c r="U137" s="21"/>
      <c r="V137" s="18"/>
      <c r="W137" s="19"/>
      <c r="X137" s="22"/>
      <c r="Y137" s="21"/>
      <c r="Z137" s="18"/>
      <c r="AA137" s="19"/>
      <c r="AB137" s="22"/>
      <c r="AC137" s="21"/>
      <c r="AD137" s="18"/>
      <c r="AE137" s="19"/>
      <c r="AF137" s="22"/>
      <c r="AG137" s="14">
        <f>SUM(E137,G137,I137,K137,M137,O137,Q137,S137,U137,W137,Y137,AA137,AC137,AE137)</f>
        <v>11</v>
      </c>
      <c r="AH137" s="15">
        <f>SUM(F137,H137,J137,L137,N137,P137,R137,T137,V137,X137,Z137,AB137,AD137,AF137)</f>
        <v>19</v>
      </c>
      <c r="AI137" s="16">
        <f>IF(E137+G137+I137+K137+M137+O137+Q137+S137+U137+W137+Y137+AA137+AB137+AC137+AE137+AF137&gt;0,(E137+G137+I137+K137+M137+O137+Q137+S137+U137+W137+Y137+AA137+AC137+AE137)/(E137+F137+G137+H137+I137+J137+K137+L137+M137+N137+O137+P137+Q137+R137+S137+T137+U137+V137+W137+X137+Y137+Z137+AA137+AB137+AC137+AD137+AE137+AF137)*100,0)</f>
        <v>36.666666666666664</v>
      </c>
      <c r="AJ137" s="45">
        <f>IF(AG137=0,0,D137*0.2)</f>
        <v>0.60000000000000009</v>
      </c>
      <c r="AK137" s="45">
        <f>IF(AG137=0,0,AI137+AJ137)</f>
        <v>37.266666666666666</v>
      </c>
    </row>
    <row r="138" spans="1:37" ht="12.75" customHeight="1" x14ac:dyDescent="0.25">
      <c r="A138" s="7">
        <v>126</v>
      </c>
      <c r="B138" s="91" t="s">
        <v>234</v>
      </c>
      <c r="C138" s="126" t="s">
        <v>220</v>
      </c>
      <c r="D138" s="97">
        <f>IF(SUM(E138:AF138)=0,"",SUM(E138:AF138)/10)</f>
        <v>3</v>
      </c>
      <c r="E138" s="17"/>
      <c r="F138" s="18"/>
      <c r="G138" s="19"/>
      <c r="H138" s="20"/>
      <c r="I138" s="21"/>
      <c r="J138" s="18"/>
      <c r="K138" s="19"/>
      <c r="L138" s="22"/>
      <c r="M138" s="21">
        <v>4</v>
      </c>
      <c r="N138" s="18">
        <v>6</v>
      </c>
      <c r="O138" s="19"/>
      <c r="P138" s="22"/>
      <c r="Q138" s="21"/>
      <c r="R138" s="18"/>
      <c r="S138" s="19"/>
      <c r="T138" s="22"/>
      <c r="U138" s="21">
        <v>3</v>
      </c>
      <c r="V138" s="18">
        <v>7</v>
      </c>
      <c r="W138" s="19">
        <v>4</v>
      </c>
      <c r="X138" s="22">
        <v>6</v>
      </c>
      <c r="Y138" s="21"/>
      <c r="Z138" s="18"/>
      <c r="AA138" s="19"/>
      <c r="AB138" s="22"/>
      <c r="AC138" s="21"/>
      <c r="AD138" s="18"/>
      <c r="AE138" s="19"/>
      <c r="AF138" s="22"/>
      <c r="AG138" s="14">
        <f>SUM(E138,G138,I138,K138,M138,O138,Q138,S138,U138,W138,Y138,AA138,AC138,AE138)</f>
        <v>11</v>
      </c>
      <c r="AH138" s="15">
        <f>SUM(F138,H138,J138,L138,N138,P138,R138,T138,V138,X138,Z138,AB138,AD138,AF138)</f>
        <v>19</v>
      </c>
      <c r="AI138" s="16">
        <f>IF(E138+G138+I138+K138+M138+O138+Q138+S138+U138+W138+Y138+AA138+AB138+AC138+AE138+AF138&gt;0,(E138+G138+I138+K138+M138+O138+Q138+S138+U138+W138+Y138+AA138+AC138+AE138)/(E138+F138+G138+H138+I138+J138+K138+L138+M138+N138+O138+P138+Q138+R138+S138+T138+U138+V138+W138+X138+Y138+Z138+AA138+AB138+AC138+AD138+AE138+AF138)*100,0)</f>
        <v>36.666666666666664</v>
      </c>
      <c r="AJ138" s="45">
        <f>IF(AG138=0,0,D138*0.2)</f>
        <v>0.60000000000000009</v>
      </c>
      <c r="AK138" s="45">
        <f>IF(AG138=0,0,AI138+AJ138)</f>
        <v>37.266666666666666</v>
      </c>
    </row>
    <row r="139" spans="1:37" ht="12.75" customHeight="1" x14ac:dyDescent="0.25">
      <c r="A139" s="7">
        <v>127</v>
      </c>
      <c r="B139" s="158" t="s">
        <v>78</v>
      </c>
      <c r="C139" s="129" t="s">
        <v>17</v>
      </c>
      <c r="D139" s="97">
        <f>IF(SUM(E139:AF139)=0,"",SUM(E139:AF139)/10)</f>
        <v>3</v>
      </c>
      <c r="E139" s="17"/>
      <c r="F139" s="18"/>
      <c r="G139" s="19">
        <v>7</v>
      </c>
      <c r="H139" s="20">
        <v>3</v>
      </c>
      <c r="I139" s="21"/>
      <c r="J139" s="18"/>
      <c r="K139" s="19"/>
      <c r="L139" s="22"/>
      <c r="M139" s="21"/>
      <c r="N139" s="18"/>
      <c r="O139" s="19">
        <v>1</v>
      </c>
      <c r="P139" s="22">
        <v>9</v>
      </c>
      <c r="Q139" s="21"/>
      <c r="R139" s="18"/>
      <c r="S139" s="19"/>
      <c r="T139" s="22"/>
      <c r="U139" s="21"/>
      <c r="V139" s="18"/>
      <c r="W139" s="19">
        <v>3</v>
      </c>
      <c r="X139" s="22">
        <v>7</v>
      </c>
      <c r="Y139" s="21"/>
      <c r="Z139" s="18"/>
      <c r="AA139" s="19"/>
      <c r="AB139" s="22"/>
      <c r="AC139" s="21"/>
      <c r="AD139" s="18"/>
      <c r="AE139" s="19"/>
      <c r="AF139" s="22"/>
      <c r="AG139" s="14">
        <f>SUM(E139,G139,I139,K139,M139,O139,Q139,S139,U139,W139,Y139,AA139,AC139,AE139)</f>
        <v>11</v>
      </c>
      <c r="AH139" s="15">
        <f>SUM(F139,H139,J139,L139,N139,P139,R139,T139,V139,X139,Z139,AB139,AD139,AF139)</f>
        <v>19</v>
      </c>
      <c r="AI139" s="16">
        <f>IF(E139+G139+I139+K139+M139+O139+Q139+S139+U139+W139+Y139+AA139+AB139+AC139+AE139+AF139&gt;0,(E139+G139+I139+K139+M139+O139+Q139+S139+U139+W139+Y139+AA139+AC139+AE139)/(E139+F139+G139+H139+I139+J139+K139+L139+M139+N139+O139+P139+Q139+R139+S139+T139+U139+V139+W139+X139+Y139+Z139+AA139+AB139+AC139+AD139+AE139+AF139)*100,0)</f>
        <v>36.666666666666664</v>
      </c>
      <c r="AJ139" s="45">
        <f>IF(AG139=0,0,D139*0.2)</f>
        <v>0.60000000000000009</v>
      </c>
      <c r="AK139" s="45">
        <f>IF(AG139=0,0,AI139+AJ139)</f>
        <v>37.266666666666666</v>
      </c>
    </row>
    <row r="140" spans="1:37" ht="12.75" customHeight="1" x14ac:dyDescent="0.25">
      <c r="A140" s="7">
        <v>128</v>
      </c>
      <c r="B140" s="74" t="s">
        <v>160</v>
      </c>
      <c r="C140" s="181" t="s">
        <v>24</v>
      </c>
      <c r="D140" s="97">
        <f>IF(SUM(E140:AF140)=0,"",SUM(E140:AF140)/10)</f>
        <v>5</v>
      </c>
      <c r="E140" s="17">
        <v>5</v>
      </c>
      <c r="F140" s="18">
        <v>5</v>
      </c>
      <c r="G140" s="19">
        <v>2</v>
      </c>
      <c r="H140" s="20">
        <v>8</v>
      </c>
      <c r="I140" s="21"/>
      <c r="J140" s="18"/>
      <c r="K140" s="19"/>
      <c r="L140" s="22"/>
      <c r="M140" s="21">
        <v>3</v>
      </c>
      <c r="N140" s="18">
        <v>7</v>
      </c>
      <c r="O140" s="19"/>
      <c r="P140" s="22"/>
      <c r="Q140" s="21"/>
      <c r="R140" s="18"/>
      <c r="S140" s="19">
        <v>4</v>
      </c>
      <c r="T140" s="22">
        <v>6</v>
      </c>
      <c r="U140" s="21"/>
      <c r="V140" s="18"/>
      <c r="W140" s="19"/>
      <c r="X140" s="22"/>
      <c r="Y140" s="21">
        <v>4</v>
      </c>
      <c r="Z140" s="18">
        <v>6</v>
      </c>
      <c r="AA140" s="19"/>
      <c r="AB140" s="22"/>
      <c r="AC140" s="21"/>
      <c r="AD140" s="18"/>
      <c r="AE140" s="19"/>
      <c r="AF140" s="22"/>
      <c r="AG140" s="14">
        <f>SUM(E140,G140,I140,K140,M140,O140,Q140,S140,U140,W140,Y140,AA140,AC140,AE140)</f>
        <v>18</v>
      </c>
      <c r="AH140" s="15">
        <f>SUM(F140,H140,J140,L140,N140,P140,R140,T140,V140,X140,Z140,AB140,AD140,AF140)</f>
        <v>32</v>
      </c>
      <c r="AI140" s="16">
        <f>IF(E140+G140+I140+K140+M140+O140+Q140+S140+U140+W140+Y140+AA140+AB140+AC140+AE140+AF140&gt;0,(E140+G140+I140+K140+M140+O140+Q140+S140+U140+W140+Y140+AA140+AC140+AE140)/(E140+F140+G140+H140+I140+J140+K140+L140+M140+N140+O140+P140+Q140+R140+S140+T140+U140+V140+W140+X140+Y140+Z140+AA140+AB140+AC140+AD140+AE140+AF140)*100,0)</f>
        <v>36</v>
      </c>
      <c r="AJ140" s="45">
        <f>IF(AG140=0,0,D140*0.2)</f>
        <v>1</v>
      </c>
      <c r="AK140" s="45">
        <f>IF(AG140=0,0,AI140+AJ140)</f>
        <v>37</v>
      </c>
    </row>
    <row r="141" spans="1:37" ht="12.75" customHeight="1" thickBot="1" x14ac:dyDescent="0.3">
      <c r="A141" s="7">
        <v>129</v>
      </c>
      <c r="B141" s="159" t="s">
        <v>80</v>
      </c>
      <c r="C141" s="160" t="s">
        <v>17</v>
      </c>
      <c r="D141" s="97">
        <f>IF(SUM(E141:AF141)=0,"",SUM(E141:AF141)/10)</f>
        <v>2</v>
      </c>
      <c r="E141" s="17"/>
      <c r="F141" s="18"/>
      <c r="G141" s="19"/>
      <c r="H141" s="20"/>
      <c r="I141" s="21"/>
      <c r="J141" s="18"/>
      <c r="K141" s="19"/>
      <c r="L141" s="22"/>
      <c r="M141" s="21"/>
      <c r="N141" s="18"/>
      <c r="O141" s="19"/>
      <c r="P141" s="22"/>
      <c r="Q141" s="21"/>
      <c r="R141" s="18"/>
      <c r="S141" s="19"/>
      <c r="T141" s="22"/>
      <c r="U141" s="21">
        <v>4</v>
      </c>
      <c r="V141" s="18">
        <v>6</v>
      </c>
      <c r="W141" s="19"/>
      <c r="X141" s="22"/>
      <c r="Y141" s="21"/>
      <c r="Z141" s="18"/>
      <c r="AA141" s="19"/>
      <c r="AB141" s="22"/>
      <c r="AC141" s="21">
        <v>3</v>
      </c>
      <c r="AD141" s="18">
        <v>7</v>
      </c>
      <c r="AE141" s="19"/>
      <c r="AF141" s="22"/>
      <c r="AG141" s="14">
        <f>SUM(E141,G141,I141,K141,M141,O141,Q141,S141,U141,W141,Y141,AA141,AC141,AE141)</f>
        <v>7</v>
      </c>
      <c r="AH141" s="15">
        <f>SUM(F141,H141,J141,L141,N141,P141,R141,T141,V141,X141,Z141,AB141,AD141,AF141)</f>
        <v>13</v>
      </c>
      <c r="AI141" s="16">
        <f>IF(E141+G141+I141+K141+M141+O141+Q141+S141+U141+W141+Y141+AA141+AB141+AC141+AE141+AF141&gt;0,(E141+G141+I141+K141+M141+O141+Q141+S141+U141+W141+Y141+AA141+AC141+AE141)/(E141+F141+G141+H141+I141+J141+K141+L141+M141+N141+O141+P141+Q141+R141+S141+T141+U141+V141+W141+X141+Y141+Z141+AA141+AB141+AC141+AD141+AE141+AF141)*100,0)</f>
        <v>35</v>
      </c>
      <c r="AJ141" s="45">
        <f>IF(AG141=0,0,D141*0.2)</f>
        <v>0.4</v>
      </c>
      <c r="AK141" s="45">
        <f>IF(AG141=0,0,AI141+AJ141)</f>
        <v>35.4</v>
      </c>
    </row>
    <row r="142" spans="1:37" ht="12.75" customHeight="1" x14ac:dyDescent="0.25">
      <c r="A142" s="7">
        <v>130</v>
      </c>
      <c r="B142" s="74" t="s">
        <v>259</v>
      </c>
      <c r="C142" s="73" t="s">
        <v>24</v>
      </c>
      <c r="D142" s="95">
        <f>IF(SUM(E142:AF142)=0,"",SUM(E142:AF142)/10)</f>
        <v>2</v>
      </c>
      <c r="E142" s="8"/>
      <c r="F142" s="9"/>
      <c r="G142" s="10"/>
      <c r="H142" s="11"/>
      <c r="I142" s="12"/>
      <c r="J142" s="9"/>
      <c r="K142" s="10"/>
      <c r="L142" s="13"/>
      <c r="M142" s="12"/>
      <c r="N142" s="9"/>
      <c r="O142" s="10"/>
      <c r="P142" s="13"/>
      <c r="Q142" s="12">
        <v>3</v>
      </c>
      <c r="R142" s="9">
        <v>7</v>
      </c>
      <c r="S142" s="10"/>
      <c r="T142" s="13"/>
      <c r="U142" s="12"/>
      <c r="V142" s="9"/>
      <c r="W142" s="10"/>
      <c r="X142" s="13"/>
      <c r="Y142" s="12"/>
      <c r="Z142" s="9"/>
      <c r="AA142" s="10"/>
      <c r="AB142" s="13"/>
      <c r="AC142" s="12">
        <v>4</v>
      </c>
      <c r="AD142" s="9">
        <v>6</v>
      </c>
      <c r="AE142" s="10"/>
      <c r="AF142" s="13"/>
      <c r="AG142" s="14">
        <f>SUM(E142,G142,I142,K142,M142,O142,Q142,S142,U142,W142,Y142,AA142,AC142,AE142)</f>
        <v>7</v>
      </c>
      <c r="AH142" s="15">
        <f>SUM(F142,H142,J142,L142,N142,P142,R142,T142,V142,X142,Z142,AB142,AD142,AF142)</f>
        <v>13</v>
      </c>
      <c r="AI142" s="16">
        <f>IF(E142+G142+I142+K142+M142+O142+Q142+S142+U142+W142+Y142+AA142+AB142+AC142+AE142+AF142&gt;0,(E142+G142+I142+K142+M142+O142+Q142+S142+U142+W142+Y142+AA142+AC142+AE142)/(E142+F142+G142+H142+I142+J142+K142+L142+M142+N142+O142+P142+Q142+R142+S142+T142+U142+V142+W142+X142+Y142+Z142+AA142+AB142+AC142+AD142+AE142+AF142)*100,0)</f>
        <v>35</v>
      </c>
      <c r="AJ142" s="45">
        <f>IF(AG142=0,0,D142*0.2)</f>
        <v>0.4</v>
      </c>
      <c r="AK142" s="45">
        <f>IF(AG142=0,0,AI142+AJ142)</f>
        <v>35.4</v>
      </c>
    </row>
    <row r="143" spans="1:37" ht="12.75" customHeight="1" x14ac:dyDescent="0.25">
      <c r="A143" s="7">
        <v>131</v>
      </c>
      <c r="B143" s="67" t="s">
        <v>212</v>
      </c>
      <c r="C143" s="68" t="s">
        <v>16</v>
      </c>
      <c r="D143" s="95">
        <f>IF(SUM(E143:AF143)=0,"",SUM(E143:AF143)/10)</f>
        <v>5</v>
      </c>
      <c r="E143" s="17">
        <v>2</v>
      </c>
      <c r="F143" s="18">
        <v>8</v>
      </c>
      <c r="G143" s="19"/>
      <c r="H143" s="20"/>
      <c r="I143" s="21"/>
      <c r="J143" s="18"/>
      <c r="K143" s="19">
        <v>4</v>
      </c>
      <c r="L143" s="22">
        <v>6</v>
      </c>
      <c r="M143" s="21"/>
      <c r="N143" s="18"/>
      <c r="O143" s="19"/>
      <c r="P143" s="22"/>
      <c r="Q143" s="21">
        <v>3</v>
      </c>
      <c r="R143" s="18">
        <v>7</v>
      </c>
      <c r="S143" s="19"/>
      <c r="T143" s="22"/>
      <c r="U143" s="21"/>
      <c r="V143" s="18"/>
      <c r="W143" s="19"/>
      <c r="X143" s="22"/>
      <c r="Y143" s="21"/>
      <c r="Z143" s="18"/>
      <c r="AA143" s="19"/>
      <c r="AB143" s="22"/>
      <c r="AC143" s="21">
        <v>3</v>
      </c>
      <c r="AD143" s="18">
        <v>7</v>
      </c>
      <c r="AE143" s="19">
        <v>5</v>
      </c>
      <c r="AF143" s="22">
        <v>5</v>
      </c>
      <c r="AG143" s="14">
        <f>SUM(E143,G143,I143,K143,M143,O143,Q143,S143,U143,W143,Y143,AA143,AC143,AE143)</f>
        <v>17</v>
      </c>
      <c r="AH143" s="15">
        <f>SUM(F143,H143,J143,L143,N143,P143,R143,T143,V143,X143,Z143,AB143,AD143,AF143)</f>
        <v>33</v>
      </c>
      <c r="AI143" s="16">
        <f>IF(E143+G143+I143+K143+M143+O143+Q143+S143+U143+W143+Y143+AA143+AB143+AC143+AE143+AF143&gt;0,(E143+G143+I143+K143+M143+O143+Q143+S143+U143+W143+Y143+AA143+AC143+AE143)/(E143+F143+G143+H143+I143+J143+K143+L143+M143+N143+O143+P143+Q143+R143+S143+T143+U143+V143+W143+X143+Y143+Z143+AA143+AB143+AC143+AD143+AE143+AF143)*100,0)</f>
        <v>34</v>
      </c>
      <c r="AJ143" s="45">
        <f>IF(AG143=0,0,D143*0.2)</f>
        <v>1</v>
      </c>
      <c r="AK143" s="45">
        <f>IF(AG143=0,0,AI143+AJ143)</f>
        <v>35</v>
      </c>
    </row>
    <row r="144" spans="1:37" ht="12.75" customHeight="1" x14ac:dyDescent="0.25">
      <c r="A144" s="7">
        <v>132</v>
      </c>
      <c r="B144" s="64" t="s">
        <v>88</v>
      </c>
      <c r="C144" s="63" t="s">
        <v>39</v>
      </c>
      <c r="D144" s="95">
        <f>IF(SUM(E144:AF144)=0,"",SUM(E144:AF144)/10)</f>
        <v>5</v>
      </c>
      <c r="E144" s="17"/>
      <c r="F144" s="18"/>
      <c r="G144" s="19"/>
      <c r="H144" s="20"/>
      <c r="I144" s="21">
        <v>4</v>
      </c>
      <c r="J144" s="18">
        <v>6</v>
      </c>
      <c r="K144" s="19"/>
      <c r="L144" s="22"/>
      <c r="M144" s="21">
        <v>3</v>
      </c>
      <c r="N144" s="18">
        <v>7</v>
      </c>
      <c r="O144" s="19"/>
      <c r="P144" s="22"/>
      <c r="Q144" s="21"/>
      <c r="R144" s="18"/>
      <c r="S144" s="19">
        <v>3</v>
      </c>
      <c r="T144" s="22">
        <v>7</v>
      </c>
      <c r="U144" s="21"/>
      <c r="V144" s="18"/>
      <c r="W144" s="19">
        <v>2</v>
      </c>
      <c r="X144" s="22">
        <v>8</v>
      </c>
      <c r="Y144" s="21"/>
      <c r="Z144" s="18"/>
      <c r="AA144" s="19">
        <v>5</v>
      </c>
      <c r="AB144" s="22">
        <v>5</v>
      </c>
      <c r="AC144" s="21"/>
      <c r="AD144" s="18"/>
      <c r="AE144" s="19"/>
      <c r="AF144" s="22"/>
      <c r="AG144" s="14">
        <f>SUM(E144,G144,I144,K144,M144,O144,Q144,S144,U144,W144,Y144,AA144,AC144,AE144)</f>
        <v>17</v>
      </c>
      <c r="AH144" s="15">
        <f>SUM(F144,H144,J144,L144,N144,P144,R144,T144,V144,X144,Z144,AB144,AD144,AF144)</f>
        <v>33</v>
      </c>
      <c r="AI144" s="16">
        <f>IF(E144+G144+I144+K144+M144+O144+Q144+S144+U144+W144+Y144+AA144+AB144+AC144+AE144+AF144&gt;0,(E144+G144+I144+K144+M144+O144+Q144+S144+U144+W144+Y144+AA144+AC144+AE144)/(E144+F144+G144+H144+I144+J144+K144+L144+M144+N144+O144+P144+Q144+R144+S144+T144+U144+V144+W144+X144+Y144+Z144+AA144+AB144+AC144+AD144+AE144+AF144)*100,0)</f>
        <v>34</v>
      </c>
      <c r="AJ144" s="45">
        <f>IF(AG144=0,0,D144*0.2)</f>
        <v>1</v>
      </c>
      <c r="AK144" s="45">
        <f>IF(AG144=0,0,AI144+AJ144)</f>
        <v>35</v>
      </c>
    </row>
    <row r="145" spans="1:37" ht="12.75" customHeight="1" x14ac:dyDescent="0.25">
      <c r="A145" s="7">
        <v>133</v>
      </c>
      <c r="B145" s="64" t="s">
        <v>94</v>
      </c>
      <c r="C145" s="63" t="s">
        <v>39</v>
      </c>
      <c r="D145" s="95">
        <f>IF(SUM(E145:AF145)=0,"",SUM(E145:AF145)/10)</f>
        <v>3</v>
      </c>
      <c r="E145" s="17"/>
      <c r="F145" s="18"/>
      <c r="G145" s="19"/>
      <c r="H145" s="20"/>
      <c r="I145" s="21"/>
      <c r="J145" s="18"/>
      <c r="K145" s="19">
        <v>4</v>
      </c>
      <c r="L145" s="22">
        <v>6</v>
      </c>
      <c r="M145" s="21"/>
      <c r="N145" s="18"/>
      <c r="O145" s="19">
        <v>1</v>
      </c>
      <c r="P145" s="22">
        <v>9</v>
      </c>
      <c r="Q145" s="21"/>
      <c r="R145" s="18"/>
      <c r="S145" s="19"/>
      <c r="T145" s="22"/>
      <c r="U145" s="21"/>
      <c r="V145" s="18"/>
      <c r="W145" s="19"/>
      <c r="X145" s="22"/>
      <c r="Y145" s="21"/>
      <c r="Z145" s="18"/>
      <c r="AA145" s="19"/>
      <c r="AB145" s="22"/>
      <c r="AC145" s="21"/>
      <c r="AD145" s="18"/>
      <c r="AE145" s="19">
        <v>5</v>
      </c>
      <c r="AF145" s="22">
        <v>5</v>
      </c>
      <c r="AG145" s="14">
        <f>SUM(E145,G145,I145,K145,M145,O145,Q145,S145,U145,W145,Y145,AA145,AC145,AE145)</f>
        <v>10</v>
      </c>
      <c r="AH145" s="15">
        <f>SUM(F145,H145,J145,L145,N145,P145,R145,T145,V145,X145,Z145,AB145,AD145,AF145)</f>
        <v>20</v>
      </c>
      <c r="AI145" s="16">
        <f>IF(E145+G145+I145+K145+M145+O145+Q145+S145+U145+W145+Y145+AA145+AB145+AC145+AE145+AF145&gt;0,(E145+G145+I145+K145+M145+O145+Q145+S145+U145+W145+Y145+AA145+AC145+AE145)/(E145+F145+G145+H145+I145+J145+K145+L145+M145+N145+O145+P145+Q145+R145+S145+T145+U145+V145+W145+X145+Y145+Z145+AA145+AB145+AC145+AD145+AE145+AF145)*100,0)</f>
        <v>33.333333333333329</v>
      </c>
      <c r="AJ145" s="45">
        <f>IF(AG145=0,0,D145*0.2)</f>
        <v>0.60000000000000009</v>
      </c>
      <c r="AK145" s="45">
        <f>IF(AG145=0,0,AI145+AJ145)</f>
        <v>33.93333333333333</v>
      </c>
    </row>
    <row r="146" spans="1:37" ht="12.75" customHeight="1" x14ac:dyDescent="0.25">
      <c r="A146" s="7">
        <v>134</v>
      </c>
      <c r="B146" s="69" t="s">
        <v>85</v>
      </c>
      <c r="C146" s="70" t="s">
        <v>17</v>
      </c>
      <c r="D146" s="95">
        <f>IF(SUM(E146:AF146)=0,"",SUM(E146:AF146)/10)</f>
        <v>3</v>
      </c>
      <c r="E146" s="17"/>
      <c r="F146" s="18"/>
      <c r="G146" s="19">
        <v>5</v>
      </c>
      <c r="H146" s="20">
        <v>5</v>
      </c>
      <c r="I146" s="21"/>
      <c r="J146" s="18"/>
      <c r="K146" s="19"/>
      <c r="L146" s="22"/>
      <c r="M146" s="21">
        <v>5</v>
      </c>
      <c r="N146" s="18">
        <v>5</v>
      </c>
      <c r="O146" s="19"/>
      <c r="P146" s="22"/>
      <c r="Q146" s="21"/>
      <c r="R146" s="18"/>
      <c r="S146" s="19">
        <v>0</v>
      </c>
      <c r="T146" s="22">
        <v>10</v>
      </c>
      <c r="U146" s="21"/>
      <c r="V146" s="18"/>
      <c r="W146" s="19"/>
      <c r="X146" s="22"/>
      <c r="Y146" s="21"/>
      <c r="Z146" s="18"/>
      <c r="AA146" s="19"/>
      <c r="AB146" s="22"/>
      <c r="AC146" s="21"/>
      <c r="AD146" s="18"/>
      <c r="AE146" s="19"/>
      <c r="AF146" s="22"/>
      <c r="AG146" s="14">
        <f>SUM(E146,G146,I146,K146,M146,O146,Q146,S146,U146,W146,Y146,AA146,AC146,AE146)</f>
        <v>10</v>
      </c>
      <c r="AH146" s="15">
        <f>SUM(F146,H146,J146,L146,N146,P146,R146,T146,V146,X146,Z146,AB146,AD146,AF146)</f>
        <v>20</v>
      </c>
      <c r="AI146" s="16">
        <f>IF(E146+G146+I146+K146+M146+O146+Q146+S146+U146+W146+Y146+AA146+AB146+AC146+AE146+AF146&gt;0,(E146+G146+I146+K146+M146+O146+Q146+S146+U146+W146+Y146+AA146+AC146+AE146)/(E146+F146+G146+H146+I146+J146+K146+L146+M146+N146+O146+P146+Q146+R146+S146+T146+U146+V146+W146+X146+Y146+Z146+AA146+AB146+AC146+AD146+AE146+AF146)*100,0)</f>
        <v>33.333333333333329</v>
      </c>
      <c r="AJ146" s="45">
        <f>IF(AG146=0,0,D146*0.2)</f>
        <v>0.60000000000000009</v>
      </c>
      <c r="AK146" s="45">
        <f>IF(AG146=0,0,AI146+AJ146)</f>
        <v>33.93333333333333</v>
      </c>
    </row>
    <row r="147" spans="1:37" ht="12.75" customHeight="1" x14ac:dyDescent="0.25">
      <c r="A147" s="7">
        <v>135</v>
      </c>
      <c r="B147" s="67" t="s">
        <v>44</v>
      </c>
      <c r="C147" s="68" t="s">
        <v>16</v>
      </c>
      <c r="D147" s="95">
        <f>IF(SUM(E147:AF147)=0,"",SUM(E147:AF147)/10)</f>
        <v>3</v>
      </c>
      <c r="E147" s="17">
        <v>2</v>
      </c>
      <c r="F147" s="96">
        <v>8</v>
      </c>
      <c r="G147" s="19"/>
      <c r="H147" s="20"/>
      <c r="I147" s="21"/>
      <c r="J147" s="18"/>
      <c r="K147" s="19"/>
      <c r="L147" s="22"/>
      <c r="M147" s="21"/>
      <c r="N147" s="18"/>
      <c r="O147" s="19"/>
      <c r="P147" s="22"/>
      <c r="Q147" s="21"/>
      <c r="R147" s="18"/>
      <c r="S147" s="19"/>
      <c r="T147" s="22"/>
      <c r="U147" s="21">
        <v>3</v>
      </c>
      <c r="V147" s="18">
        <v>7</v>
      </c>
      <c r="W147" s="19"/>
      <c r="X147" s="22"/>
      <c r="Y147" s="21"/>
      <c r="Z147" s="18"/>
      <c r="AA147" s="19"/>
      <c r="AB147" s="22"/>
      <c r="AC147" s="21">
        <v>4</v>
      </c>
      <c r="AD147" s="18">
        <v>6</v>
      </c>
      <c r="AE147" s="19"/>
      <c r="AF147" s="22"/>
      <c r="AG147" s="14">
        <f>SUM(E147,G147,I147,K147,M147,O147,Q147,S147,U147,W147,Y147,AA147,AC147,AE147)</f>
        <v>9</v>
      </c>
      <c r="AH147" s="15">
        <f>SUM(F147,H147,J147,L147,N147,P147,R147,T147,V147,X147,Z147,AB147,AD147,AF147)</f>
        <v>21</v>
      </c>
      <c r="AI147" s="16">
        <f>IF(E147+G147+I147+K147+M147+O147+Q147+S147+U147+W147+Y147+AA147+AB147+AC147+AE147+AF147&gt;0,(E147+G147+I147+K147+M147+O147+Q147+S147+U147+W147+Y147+AA147+AC147+AE147)/(E147+F147+G147+H147+I147+J147+K147+L147+M147+N147+O147+P147+Q147+R147+S147+T147+U147+V147+W147+X147+Y147+Z147+AA147+AB147+AC147+AD147+AE147+AF147)*100,0)</f>
        <v>30</v>
      </c>
      <c r="AJ147" s="45">
        <f>IF(AG147=0,0,D147*0.2)</f>
        <v>0.60000000000000009</v>
      </c>
      <c r="AK147" s="45">
        <f>IF(AG147=0,0,AI147+AJ147)</f>
        <v>30.6</v>
      </c>
    </row>
    <row r="148" spans="1:37" ht="12.75" customHeight="1" x14ac:dyDescent="0.25">
      <c r="A148" s="7">
        <v>136</v>
      </c>
      <c r="B148" s="91" t="s">
        <v>226</v>
      </c>
      <c r="C148" s="90" t="s">
        <v>220</v>
      </c>
      <c r="D148" s="95">
        <f>IF(SUM(E148:AF148)=0,"",SUM(E148:AF148)/10)</f>
        <v>2</v>
      </c>
      <c r="E148" s="17">
        <v>2</v>
      </c>
      <c r="F148" s="18">
        <v>8</v>
      </c>
      <c r="G148" s="19"/>
      <c r="H148" s="20"/>
      <c r="I148" s="21"/>
      <c r="J148" s="18"/>
      <c r="K148" s="19">
        <v>4</v>
      </c>
      <c r="L148" s="22">
        <v>6</v>
      </c>
      <c r="M148" s="21"/>
      <c r="N148" s="18"/>
      <c r="O148" s="19"/>
      <c r="P148" s="22"/>
      <c r="Q148" s="21"/>
      <c r="R148" s="18"/>
      <c r="S148" s="19"/>
      <c r="T148" s="22"/>
      <c r="U148" s="21"/>
      <c r="V148" s="18"/>
      <c r="W148" s="19"/>
      <c r="X148" s="22"/>
      <c r="Y148" s="21"/>
      <c r="Z148" s="18"/>
      <c r="AA148" s="19"/>
      <c r="AB148" s="22"/>
      <c r="AC148" s="21"/>
      <c r="AD148" s="18"/>
      <c r="AE148" s="19"/>
      <c r="AF148" s="22"/>
      <c r="AG148" s="14">
        <f>SUM(E148,G148,I148,K148,M148,O148,Q148,S148,U148,W148,Y148,AA148,AC148,AE148)</f>
        <v>6</v>
      </c>
      <c r="AH148" s="15">
        <f>SUM(F148,H148,J148,L148,N148,P148,R148,T148,V148,X148,Z148,AB148,AD148,AF148)</f>
        <v>14</v>
      </c>
      <c r="AI148" s="16">
        <f>IF(E148+G148+I148+K148+M148+O148+Q148+S148+U148+W148+Y148+AA148+AB148+AC148+AE148+AF148&gt;0,(E148+G148+I148+K148+M148+O148+Q148+S148+U148+W148+Y148+AA148+AC148+AE148)/(E148+F148+G148+H148+I148+J148+K148+L148+M148+N148+O148+P148+Q148+R148+S148+T148+U148+V148+W148+X148+Y148+Z148+AA148+AB148+AC148+AD148+AE148+AF148)*100,0)</f>
        <v>30</v>
      </c>
      <c r="AJ148" s="45">
        <f>IF(AG148=0,0,D148*0.2)</f>
        <v>0.4</v>
      </c>
      <c r="AK148" s="45">
        <f>IF(AG148=0,0,AI148+AJ148)</f>
        <v>30.4</v>
      </c>
    </row>
    <row r="149" spans="1:37" ht="12.75" customHeight="1" x14ac:dyDescent="0.25">
      <c r="A149" s="7">
        <v>137</v>
      </c>
      <c r="B149" s="91" t="s">
        <v>222</v>
      </c>
      <c r="C149" s="90" t="s">
        <v>220</v>
      </c>
      <c r="D149" s="95">
        <f>IF(SUM(E149:AF149)=0,"",SUM(E149:AF149)/10)</f>
        <v>2</v>
      </c>
      <c r="E149" s="17">
        <v>4</v>
      </c>
      <c r="F149" s="18">
        <v>6</v>
      </c>
      <c r="G149" s="19">
        <v>2</v>
      </c>
      <c r="H149" s="20">
        <v>8</v>
      </c>
      <c r="I149" s="21"/>
      <c r="J149" s="18"/>
      <c r="K149" s="19"/>
      <c r="L149" s="22"/>
      <c r="M149" s="21"/>
      <c r="N149" s="18"/>
      <c r="O149" s="19"/>
      <c r="P149" s="22"/>
      <c r="Q149" s="21"/>
      <c r="R149" s="18"/>
      <c r="S149" s="19"/>
      <c r="T149" s="22"/>
      <c r="U149" s="21"/>
      <c r="V149" s="18"/>
      <c r="W149" s="19"/>
      <c r="X149" s="22"/>
      <c r="Y149" s="21"/>
      <c r="Z149" s="18"/>
      <c r="AA149" s="19"/>
      <c r="AB149" s="22"/>
      <c r="AC149" s="21"/>
      <c r="AD149" s="18"/>
      <c r="AE149" s="19"/>
      <c r="AF149" s="22"/>
      <c r="AG149" s="14">
        <f>SUM(E149,G149,I149,K149,M149,O149,Q149,S149,U149,W149,Y149,AA149,AC149,AE149)</f>
        <v>6</v>
      </c>
      <c r="AH149" s="15">
        <f>SUM(F149,H149,J149,L149,N149,P149,R149,T149,V149,X149,Z149,AB149,AD149,AF149)</f>
        <v>14</v>
      </c>
      <c r="AI149" s="16">
        <f>IF(E149+G149+I149+K149+M149+O149+Q149+S149+U149+W149+Y149+AA149+AB149+AC149+AE149+AF149&gt;0,(E149+G149+I149+K149+M149+O149+Q149+S149+U149+W149+Y149+AA149+AC149+AE149)/(E149+F149+G149+H149+I149+J149+K149+L149+M149+N149+O149+P149+Q149+R149+S149+T149+U149+V149+W149+X149+Y149+Z149+AA149+AB149+AC149+AD149+AE149+AF149)*100,0)</f>
        <v>30</v>
      </c>
      <c r="AJ149" s="45">
        <f>IF(AG149=0,0,D149*0.2)</f>
        <v>0.4</v>
      </c>
      <c r="AK149" s="45">
        <f>IF(AG149=0,0,AI149+AJ149)</f>
        <v>30.4</v>
      </c>
    </row>
    <row r="150" spans="1:37" ht="12.75" customHeight="1" x14ac:dyDescent="0.25">
      <c r="A150" s="7">
        <v>138</v>
      </c>
      <c r="B150" s="91" t="s">
        <v>231</v>
      </c>
      <c r="C150" s="90" t="s">
        <v>220</v>
      </c>
      <c r="D150" s="95">
        <f>IF(SUM(E150:AF150)=0,"",SUM(E150:AF150)/10)</f>
        <v>2</v>
      </c>
      <c r="E150" s="17"/>
      <c r="F150" s="18"/>
      <c r="G150" s="19"/>
      <c r="H150" s="20"/>
      <c r="I150" s="21"/>
      <c r="J150" s="18"/>
      <c r="K150" s="19"/>
      <c r="L150" s="22"/>
      <c r="M150" s="21"/>
      <c r="N150" s="18"/>
      <c r="O150" s="19"/>
      <c r="P150" s="22"/>
      <c r="Q150" s="21"/>
      <c r="R150" s="18"/>
      <c r="S150" s="19"/>
      <c r="T150" s="22"/>
      <c r="U150" s="21"/>
      <c r="V150" s="18"/>
      <c r="W150" s="19"/>
      <c r="X150" s="22"/>
      <c r="Y150" s="21"/>
      <c r="Z150" s="18"/>
      <c r="AA150" s="19">
        <v>3</v>
      </c>
      <c r="AB150" s="22">
        <v>7</v>
      </c>
      <c r="AC150" s="21"/>
      <c r="AD150" s="18"/>
      <c r="AE150" s="19">
        <v>3</v>
      </c>
      <c r="AF150" s="22">
        <v>7</v>
      </c>
      <c r="AG150" s="14">
        <f>SUM(E150,G150,I150,K150,M150,O150,Q150,S150,U150,W150,Y150,AA150,AC150,AE150)</f>
        <v>6</v>
      </c>
      <c r="AH150" s="15">
        <f>SUM(F150,H150,J150,L150,N150,P150,R150,T150,V150,X150,Z150,AB150,AD150,AF150)</f>
        <v>14</v>
      </c>
      <c r="AI150" s="16">
        <f>IF(E150+G150+I150+K150+M150+O150+Q150+S150+U150+W150+Y150+AA150+AB150+AC150+AE150+AF150&gt;0,(E150+G150+I150+K150+M150+O150+Q150+S150+U150+W150+Y150+AA150+AC150+AE150)/(E150+F150+G150+H150+I150+J150+K150+L150+M150+N150+O150+P150+Q150+R150+S150+T150+U150+V150+W150+X150+Y150+Z150+AA150+AB150+AC150+AD150+AE150+AF150)*100,0)</f>
        <v>30</v>
      </c>
      <c r="AJ150" s="45">
        <f>IF(AG150=0,0,D150*0.2)</f>
        <v>0.4</v>
      </c>
      <c r="AK150" s="45">
        <f>IF(AG150=0,0,AI150+AJ150)</f>
        <v>30.4</v>
      </c>
    </row>
    <row r="151" spans="1:37" ht="12.75" customHeight="1" x14ac:dyDescent="0.25">
      <c r="A151" s="7">
        <v>139</v>
      </c>
      <c r="B151" s="58" t="s">
        <v>131</v>
      </c>
      <c r="C151" s="92" t="s">
        <v>27</v>
      </c>
      <c r="D151" s="95">
        <f>IF(SUM(E151:AF151)=0,"",SUM(E151:AF151)/10)</f>
        <v>2</v>
      </c>
      <c r="E151" s="17"/>
      <c r="F151" s="18"/>
      <c r="G151" s="19">
        <v>3</v>
      </c>
      <c r="H151" s="20">
        <v>7</v>
      </c>
      <c r="I151" s="21"/>
      <c r="J151" s="18"/>
      <c r="K151" s="19"/>
      <c r="L151" s="22"/>
      <c r="M151" s="21"/>
      <c r="N151" s="18"/>
      <c r="O151" s="19"/>
      <c r="P151" s="22"/>
      <c r="Q151" s="21"/>
      <c r="R151" s="18"/>
      <c r="S151" s="19">
        <v>3</v>
      </c>
      <c r="T151" s="22">
        <v>7</v>
      </c>
      <c r="U151" s="21"/>
      <c r="V151" s="18"/>
      <c r="W151" s="19"/>
      <c r="X151" s="22"/>
      <c r="Y151" s="21"/>
      <c r="Z151" s="18"/>
      <c r="AA151" s="19"/>
      <c r="AB151" s="22"/>
      <c r="AC151" s="21"/>
      <c r="AD151" s="18"/>
      <c r="AE151" s="19"/>
      <c r="AF151" s="22"/>
      <c r="AG151" s="14">
        <f>SUM(E151,G151,I151,K151,M151,O151,Q151,S151,U151,W151,Y151,AA151,AC151,AE151)</f>
        <v>6</v>
      </c>
      <c r="AH151" s="15">
        <f>SUM(F151,H151,J151,L151,N151,P151,R151,T151,V151,X151,Z151,AB151,AD151,AF151)</f>
        <v>14</v>
      </c>
      <c r="AI151" s="16">
        <f>IF(E151+G151+I151+K151+M151+O151+Q151+S151+U151+W151+Y151+AA151+AB151+AC151+AE151+AF151&gt;0,(E151+G151+I151+K151+M151+O151+Q151+S151+U151+W151+Y151+AA151+AC151+AE151)/(E151+F151+G151+H151+I151+J151+K151+L151+M151+N151+O151+P151+Q151+R151+S151+T151+U151+V151+W151+X151+Y151+Z151+AA151+AB151+AC151+AD151+AE151+AF151)*100,0)</f>
        <v>30</v>
      </c>
      <c r="AJ151" s="45">
        <f>IF(AG151=0,0,D151*0.2)</f>
        <v>0.4</v>
      </c>
      <c r="AK151" s="45">
        <f>IF(AG151=0,0,AI151+AJ151)</f>
        <v>30.4</v>
      </c>
    </row>
    <row r="152" spans="1:37" ht="12.75" customHeight="1" x14ac:dyDescent="0.25">
      <c r="A152" s="7">
        <v>140</v>
      </c>
      <c r="B152" s="76" t="s">
        <v>260</v>
      </c>
      <c r="C152" s="75" t="s">
        <v>30</v>
      </c>
      <c r="D152" s="95">
        <f>IF(SUM(E152:AF152)=0,"",SUM(E152:AF152)/10)</f>
        <v>2</v>
      </c>
      <c r="E152" s="17"/>
      <c r="F152" s="18"/>
      <c r="G152" s="19"/>
      <c r="H152" s="20"/>
      <c r="I152" s="21"/>
      <c r="J152" s="18"/>
      <c r="K152" s="19"/>
      <c r="L152" s="22"/>
      <c r="M152" s="21"/>
      <c r="N152" s="18"/>
      <c r="O152" s="19"/>
      <c r="P152" s="22"/>
      <c r="Q152" s="21"/>
      <c r="R152" s="18"/>
      <c r="S152" s="19">
        <v>4</v>
      </c>
      <c r="T152" s="22">
        <v>6</v>
      </c>
      <c r="U152" s="21"/>
      <c r="V152" s="18"/>
      <c r="W152" s="19">
        <v>2</v>
      </c>
      <c r="X152" s="22">
        <v>8</v>
      </c>
      <c r="Y152" s="21"/>
      <c r="Z152" s="18"/>
      <c r="AA152" s="19"/>
      <c r="AB152" s="22"/>
      <c r="AC152" s="21"/>
      <c r="AD152" s="18"/>
      <c r="AE152" s="19"/>
      <c r="AF152" s="22"/>
      <c r="AG152" s="14">
        <f>SUM(E152,G152,I152,K152,M152,O152,Q152,S152,U152,W152,Y152,AA152,AC152,AE152)</f>
        <v>6</v>
      </c>
      <c r="AH152" s="15">
        <f>SUM(F152,H152,J152,L152,N152,P152,R152,T152,V152,X152,Z152,AB152,AD152,AF152)</f>
        <v>14</v>
      </c>
      <c r="AI152" s="16">
        <f>IF(E152+G152+I152+K152+M152+O152+Q152+S152+U152+W152+Y152+AA152+AB152+AC152+AE152+AF152&gt;0,(E152+G152+I152+K152+M152+O152+Q152+S152+U152+W152+Y152+AA152+AC152+AE152)/(E152+F152+G152+H152+I152+J152+K152+L152+M152+N152+O152+P152+Q152+R152+S152+T152+U152+V152+W152+X152+Y152+Z152+AA152+AB152+AC152+AD152+AE152+AF152)*100,0)</f>
        <v>30</v>
      </c>
      <c r="AJ152" s="45">
        <f>IF(AG152=0,0,D152*0.2)</f>
        <v>0.4</v>
      </c>
      <c r="AK152" s="45">
        <f>IF(AG152=0,0,AI152+AJ152)</f>
        <v>30.4</v>
      </c>
    </row>
    <row r="153" spans="1:37" ht="12.75" customHeight="1" x14ac:dyDescent="0.25">
      <c r="A153" s="7">
        <v>141</v>
      </c>
      <c r="B153" s="60" t="s">
        <v>74</v>
      </c>
      <c r="C153" s="59" t="s">
        <v>29</v>
      </c>
      <c r="D153" s="95">
        <f>IF(SUM(E153:AF153)=0,"",SUM(E153:AF153)/10)</f>
        <v>1</v>
      </c>
      <c r="E153" s="17"/>
      <c r="F153" s="18"/>
      <c r="G153" s="19"/>
      <c r="H153" s="20"/>
      <c r="I153" s="21"/>
      <c r="J153" s="18"/>
      <c r="K153" s="19"/>
      <c r="L153" s="22"/>
      <c r="M153" s="21"/>
      <c r="N153" s="18"/>
      <c r="O153" s="19"/>
      <c r="P153" s="22"/>
      <c r="Q153" s="21">
        <v>3</v>
      </c>
      <c r="R153" s="18">
        <v>7</v>
      </c>
      <c r="S153" s="19"/>
      <c r="T153" s="22"/>
      <c r="U153" s="21"/>
      <c r="V153" s="18"/>
      <c r="W153" s="19"/>
      <c r="X153" s="22"/>
      <c r="Y153" s="21"/>
      <c r="Z153" s="18"/>
      <c r="AA153" s="19"/>
      <c r="AB153" s="22"/>
      <c r="AC153" s="21"/>
      <c r="AD153" s="18"/>
      <c r="AE153" s="19"/>
      <c r="AF153" s="22"/>
      <c r="AG153" s="14">
        <f>SUM(E153,G153,I153,K153,M153,O153,Q153,S153,U153,W153,Y153,AA153,AC153,AE153)</f>
        <v>3</v>
      </c>
      <c r="AH153" s="15">
        <f>SUM(F153,H153,J153,L153,N153,P153,R153,T153,V153,X153,Z153,AB153,AD153,AF153)</f>
        <v>7</v>
      </c>
      <c r="AI153" s="16">
        <f>IF(E153+G153+I153+K153+M153+O153+Q153+S153+U153+W153+Y153+AA153+AB153+AC153+AE153+AF153&gt;0,(E153+G153+I153+K153+M153+O153+Q153+S153+U153+W153+Y153+AA153+AC153+AE153)/(E153+F153+G153+H153+I153+J153+K153+L153+M153+N153+O153+P153+Q153+R153+S153+T153+U153+V153+W153+X153+Y153+Z153+AA153+AB153+AC153+AD153+AE153+AF153)*100,0)</f>
        <v>30</v>
      </c>
      <c r="AJ153" s="45">
        <f>IF(AG153=0,0,D153*0.2)</f>
        <v>0.2</v>
      </c>
      <c r="AK153" s="45">
        <f>IF(AG153=0,0,AI153+AJ153)</f>
        <v>30.2</v>
      </c>
    </row>
    <row r="154" spans="1:37" ht="12.75" customHeight="1" x14ac:dyDescent="0.25">
      <c r="A154" s="7">
        <v>142</v>
      </c>
      <c r="B154" s="182" t="s">
        <v>188</v>
      </c>
      <c r="C154" s="70" t="s">
        <v>17</v>
      </c>
      <c r="D154" s="95">
        <f>IF(SUM(E154:AF154)=0,"",SUM(E154:AF154)/10)</f>
        <v>1</v>
      </c>
      <c r="E154" s="17"/>
      <c r="F154" s="18"/>
      <c r="G154" s="19"/>
      <c r="H154" s="20"/>
      <c r="I154" s="21"/>
      <c r="J154" s="18"/>
      <c r="K154" s="19"/>
      <c r="L154" s="22"/>
      <c r="M154" s="21"/>
      <c r="N154" s="18"/>
      <c r="O154" s="19"/>
      <c r="P154" s="22"/>
      <c r="Q154" s="21"/>
      <c r="R154" s="18"/>
      <c r="S154" s="19"/>
      <c r="T154" s="22"/>
      <c r="U154" s="21"/>
      <c r="V154" s="18"/>
      <c r="W154" s="19"/>
      <c r="X154" s="22"/>
      <c r="Y154" s="21"/>
      <c r="Z154" s="18"/>
      <c r="AA154" s="19">
        <v>3</v>
      </c>
      <c r="AB154" s="22">
        <v>7</v>
      </c>
      <c r="AC154" s="21"/>
      <c r="AD154" s="18"/>
      <c r="AE154" s="19"/>
      <c r="AF154" s="22"/>
      <c r="AG154" s="14">
        <f>SUM(E154,G154,I154,K154,M154,O154,Q154,S154,U154,W154,Y154,AA154,AC154,AE154)</f>
        <v>3</v>
      </c>
      <c r="AH154" s="15">
        <f>SUM(F154,H154,J154,L154,N154,P154,R154,T154,V154,X154,Z154,AB154,AD154,AF154)</f>
        <v>7</v>
      </c>
      <c r="AI154" s="16">
        <f>IF(E154+G154+I154+K154+M154+O154+Q154+S154+U154+W154+Y154+AA154+AB154+AC154+AE154+AF154&gt;0,(E154+G154+I154+K154+M154+O154+Q154+S154+U154+W154+Y154+AA154+AC154+AE154)/(E154+F154+G154+H154+I154+J154+K154+L154+M154+N154+O154+P154+Q154+R154+S154+T154+U154+V154+W154+X154+Y154+Z154+AA154+AB154+AC154+AD154+AE154+AF154)*100,0)</f>
        <v>30</v>
      </c>
      <c r="AJ154" s="45">
        <f>IF(AG154=0,0,D154*0.2)</f>
        <v>0.2</v>
      </c>
      <c r="AK154" s="45">
        <f>IF(AG154=0,0,AI154+AJ154)</f>
        <v>30.2</v>
      </c>
    </row>
    <row r="155" spans="1:37" ht="12.75" customHeight="1" x14ac:dyDescent="0.25">
      <c r="A155" s="7">
        <v>143</v>
      </c>
      <c r="B155" s="74" t="s">
        <v>248</v>
      </c>
      <c r="C155" s="73" t="s">
        <v>24</v>
      </c>
      <c r="D155" s="95">
        <f>IF(SUM(E155:AF155)=0,"",SUM(E155:AF155)/10)</f>
        <v>1</v>
      </c>
      <c r="E155" s="17"/>
      <c r="F155" s="18"/>
      <c r="G155" s="19"/>
      <c r="H155" s="20"/>
      <c r="I155" s="21">
        <v>3</v>
      </c>
      <c r="J155" s="18">
        <v>7</v>
      </c>
      <c r="K155" s="19"/>
      <c r="L155" s="22"/>
      <c r="M155" s="21"/>
      <c r="N155" s="18"/>
      <c r="O155" s="19"/>
      <c r="P155" s="22"/>
      <c r="Q155" s="21"/>
      <c r="R155" s="18"/>
      <c r="S155" s="19"/>
      <c r="T155" s="22"/>
      <c r="U155" s="21"/>
      <c r="V155" s="18"/>
      <c r="W155" s="19"/>
      <c r="X155" s="22"/>
      <c r="Y155" s="21"/>
      <c r="Z155" s="18"/>
      <c r="AA155" s="19"/>
      <c r="AB155" s="22"/>
      <c r="AC155" s="21"/>
      <c r="AD155" s="18"/>
      <c r="AE155" s="19"/>
      <c r="AF155" s="22"/>
      <c r="AG155" s="14">
        <f>SUM(E155,G155,I155,K155,M155,O155,Q155,S155,U155,W155,Y155,AA155,AC155,AE155)</f>
        <v>3</v>
      </c>
      <c r="AH155" s="15">
        <f>SUM(F155,H155,J155,L155,N155,P155,R155,T155,V155,X155,Z155,AB155,AD155,AF155)</f>
        <v>7</v>
      </c>
      <c r="AI155" s="16">
        <f>IF(E155+G155+I155+K155+M155+O155+Q155+S155+U155+W155+Y155+AA155+AB155+AC155+AE155+AF155&gt;0,(E155+G155+I155+K155+M155+O155+Q155+S155+U155+W155+Y155+AA155+AC155+AE155)/(E155+F155+G155+H155+I155+J155+K155+L155+M155+N155+O155+P155+Q155+R155+S155+T155+U155+V155+W155+X155+Y155+Z155+AA155+AB155+AC155+AD155+AE155+AF155)*100,0)</f>
        <v>30</v>
      </c>
      <c r="AJ155" s="45">
        <f>IF(AG155=0,0,D155*0.2)</f>
        <v>0.2</v>
      </c>
      <c r="AK155" s="45">
        <f>IF(AG155=0,0,AI155+AJ155)</f>
        <v>30.2</v>
      </c>
    </row>
    <row r="156" spans="1:37" ht="12.75" customHeight="1" x14ac:dyDescent="0.25">
      <c r="A156" s="7">
        <v>144</v>
      </c>
      <c r="B156" s="161" t="s">
        <v>134</v>
      </c>
      <c r="C156" s="92" t="s">
        <v>27</v>
      </c>
      <c r="D156" s="95">
        <f>IF(SUM(E156:AF156)=0,"",SUM(E156:AF156)/10)</f>
        <v>1</v>
      </c>
      <c r="E156" s="17">
        <v>3</v>
      </c>
      <c r="F156" s="18">
        <v>7</v>
      </c>
      <c r="G156" s="19"/>
      <c r="H156" s="20"/>
      <c r="I156" s="21"/>
      <c r="J156" s="18"/>
      <c r="K156" s="19"/>
      <c r="L156" s="22"/>
      <c r="M156" s="21"/>
      <c r="N156" s="18"/>
      <c r="O156" s="19"/>
      <c r="P156" s="22"/>
      <c r="Q156" s="21"/>
      <c r="R156" s="18"/>
      <c r="S156" s="19"/>
      <c r="T156" s="22"/>
      <c r="U156" s="21"/>
      <c r="V156" s="18"/>
      <c r="W156" s="19"/>
      <c r="X156" s="22"/>
      <c r="Y156" s="21"/>
      <c r="Z156" s="18"/>
      <c r="AA156" s="19"/>
      <c r="AB156" s="22"/>
      <c r="AC156" s="21"/>
      <c r="AD156" s="18"/>
      <c r="AE156" s="19"/>
      <c r="AF156" s="22"/>
      <c r="AG156" s="14">
        <f>SUM(E156,G156,I156,K156,M156,O156,Q156,S156,U156,W156,Y156,AA156,AC156,AE156)</f>
        <v>3</v>
      </c>
      <c r="AH156" s="15">
        <f>SUM(F156,H156,J156,L156,N156,P156,R156,T156,V156,X156,Z156,AB156,AD156,AF156)</f>
        <v>7</v>
      </c>
      <c r="AI156" s="16">
        <f>IF(E156+G156+I156+K156+M156+O156+Q156+S156+U156+W156+Y156+AA156+AB156+AC156+AE156+AF156&gt;0,(E156+G156+I156+K156+M156+O156+Q156+S156+U156+W156+Y156+AA156+AC156+AE156)/(E156+F156+G156+H156+I156+J156+K156+L156+M156+N156+O156+P156+Q156+R156+S156+T156+U156+V156+W156+X156+Y156+Z156+AA156+AB156+AC156+AD156+AE156+AF156)*100,0)</f>
        <v>30</v>
      </c>
      <c r="AJ156" s="45">
        <f>IF(AG156=0,0,D156*0.2)</f>
        <v>0.2</v>
      </c>
      <c r="AK156" s="45">
        <f>IF(AG156=0,0,AI156+AJ156)</f>
        <v>30.2</v>
      </c>
    </row>
    <row r="157" spans="1:37" ht="12.75" customHeight="1" x14ac:dyDescent="0.25">
      <c r="A157" s="7">
        <v>145</v>
      </c>
      <c r="B157" s="157" t="s">
        <v>90</v>
      </c>
      <c r="C157" s="183" t="s">
        <v>39</v>
      </c>
      <c r="D157" s="95">
        <f>IF(SUM(E157:AF157)=0,"",SUM(E157:AF157)/10)</f>
        <v>5</v>
      </c>
      <c r="E157" s="88"/>
      <c r="F157" s="83"/>
      <c r="G157" s="84"/>
      <c r="H157" s="85"/>
      <c r="I157" s="86">
        <v>2</v>
      </c>
      <c r="J157" s="83">
        <v>8</v>
      </c>
      <c r="K157" s="84"/>
      <c r="L157" s="87"/>
      <c r="M157" s="86"/>
      <c r="N157" s="83"/>
      <c r="O157" s="84">
        <v>2</v>
      </c>
      <c r="P157" s="87">
        <v>8</v>
      </c>
      <c r="Q157" s="86"/>
      <c r="R157" s="83"/>
      <c r="S157" s="84">
        <v>1</v>
      </c>
      <c r="T157" s="87">
        <v>9</v>
      </c>
      <c r="U157" s="86"/>
      <c r="V157" s="83"/>
      <c r="W157" s="84"/>
      <c r="X157" s="87"/>
      <c r="Y157" s="86">
        <v>4</v>
      </c>
      <c r="Z157" s="83">
        <v>6</v>
      </c>
      <c r="AA157" s="84">
        <v>4</v>
      </c>
      <c r="AB157" s="87">
        <v>6</v>
      </c>
      <c r="AC157" s="86"/>
      <c r="AD157" s="83"/>
      <c r="AE157" s="84"/>
      <c r="AF157" s="87"/>
      <c r="AG157" s="14">
        <f>SUM(E157,G157,I157,K157,M157,O157,Q157,S157,U157,W157,Y157,AA157,AC157,AE157)</f>
        <v>13</v>
      </c>
      <c r="AH157" s="15">
        <f>SUM(F157,H157,J157,L157,N157,P157,R157,T157,V157,X157,Z157,AB157,AD157,AF157)</f>
        <v>37</v>
      </c>
      <c r="AI157" s="16">
        <f>IF(E157+G157+I157+K157+M157+O157+Q157+S157+U157+W157+Y157+AA157+AB157+AC157+AE157+AF157&gt;0,(E157+G157+I157+K157+M157+O157+Q157+S157+U157+W157+Y157+AA157+AC157+AE157)/(E157+F157+G157+H157+I157+J157+K157+L157+M157+N157+O157+P157+Q157+R157+S157+T157+U157+V157+W157+X157+Y157+Z157+AA157+AB157+AC157+AD157+AE157+AF157)*100,0)</f>
        <v>26</v>
      </c>
      <c r="AJ157" s="45">
        <f>IF(AG157=0,0,D157*0.2)</f>
        <v>1</v>
      </c>
      <c r="AK157" s="45">
        <f>IF(AG157=0,0,AI157+AJ157)</f>
        <v>27</v>
      </c>
    </row>
    <row r="158" spans="1:37" ht="12.75" customHeight="1" x14ac:dyDescent="0.25">
      <c r="A158" s="7">
        <v>146</v>
      </c>
      <c r="B158" s="157" t="s">
        <v>95</v>
      </c>
      <c r="C158" s="183" t="s">
        <v>39</v>
      </c>
      <c r="D158" s="95">
        <f>IF(SUM(E158:AF158)=0,"",SUM(E158:AF158)/10)</f>
        <v>5</v>
      </c>
      <c r="E158" s="88"/>
      <c r="F158" s="83"/>
      <c r="G158" s="84"/>
      <c r="H158" s="85"/>
      <c r="I158" s="86">
        <v>3</v>
      </c>
      <c r="J158" s="83">
        <v>7</v>
      </c>
      <c r="K158" s="84">
        <v>4</v>
      </c>
      <c r="L158" s="87">
        <v>6</v>
      </c>
      <c r="M158" s="86"/>
      <c r="N158" s="83"/>
      <c r="O158" s="84"/>
      <c r="P158" s="87"/>
      <c r="Q158" s="86"/>
      <c r="R158" s="83"/>
      <c r="S158" s="84"/>
      <c r="T158" s="87"/>
      <c r="U158" s="86">
        <v>1</v>
      </c>
      <c r="V158" s="83">
        <v>9</v>
      </c>
      <c r="W158" s="84"/>
      <c r="X158" s="87"/>
      <c r="Y158" s="86">
        <v>1</v>
      </c>
      <c r="Z158" s="83">
        <v>9</v>
      </c>
      <c r="AA158" s="84"/>
      <c r="AB158" s="87"/>
      <c r="AC158" s="86"/>
      <c r="AD158" s="83"/>
      <c r="AE158" s="84">
        <v>3</v>
      </c>
      <c r="AF158" s="87">
        <v>7</v>
      </c>
      <c r="AG158" s="14">
        <f>SUM(E158,G158,I158,K158,M158,O158,Q158,S158,U158,W158,Y158,AA158,AC158,AE158)</f>
        <v>12</v>
      </c>
      <c r="AH158" s="15">
        <f>SUM(F158,H158,J158,L158,N158,P158,R158,T158,V158,X158,Z158,AB158,AD158,AF158)</f>
        <v>38</v>
      </c>
      <c r="AI158" s="16">
        <f>IF(E158+G158+I158+K158+M158+O158+Q158+S158+U158+W158+Y158+AA158+AB158+AC158+AE158+AF158&gt;0,(E158+G158+I158+K158+M158+O158+Q158+S158+U158+W158+Y158+AA158+AC158+AE158)/(E158+F158+G158+H158+I158+J158+K158+L158+M158+N158+O158+P158+Q158+R158+S158+T158+U158+V158+W158+X158+Y158+Z158+AA158+AB158+AC158+AD158+AE158+AF158)*100,0)</f>
        <v>24</v>
      </c>
      <c r="AJ158" s="45">
        <f>IF(AG158=0,0,D158*0.2)</f>
        <v>1</v>
      </c>
      <c r="AK158" s="45">
        <f>IF(AG158=0,0,AI158+AJ158)</f>
        <v>25</v>
      </c>
    </row>
    <row r="159" spans="1:37" ht="12.75" customHeight="1" x14ac:dyDescent="0.25">
      <c r="A159" s="7">
        <v>147</v>
      </c>
      <c r="B159" s="162" t="s">
        <v>101</v>
      </c>
      <c r="C159" s="163" t="s">
        <v>29</v>
      </c>
      <c r="D159" s="95">
        <f>IF(SUM(E159:AF159)=0,"",SUM(E159:AF159)/10)</f>
        <v>2</v>
      </c>
      <c r="E159" s="88"/>
      <c r="F159" s="83"/>
      <c r="G159" s="84"/>
      <c r="H159" s="85"/>
      <c r="I159" s="86"/>
      <c r="J159" s="83"/>
      <c r="K159" s="84"/>
      <c r="L159" s="87"/>
      <c r="M159" s="86"/>
      <c r="N159" s="83"/>
      <c r="O159" s="84"/>
      <c r="P159" s="87"/>
      <c r="Q159" s="86">
        <v>2</v>
      </c>
      <c r="R159" s="83">
        <v>8</v>
      </c>
      <c r="S159" s="84"/>
      <c r="T159" s="87"/>
      <c r="U159" s="86"/>
      <c r="V159" s="83"/>
      <c r="W159" s="84"/>
      <c r="X159" s="87"/>
      <c r="Y159" s="86"/>
      <c r="Z159" s="83"/>
      <c r="AA159" s="84"/>
      <c r="AB159" s="87"/>
      <c r="AC159" s="86"/>
      <c r="AD159" s="83"/>
      <c r="AE159" s="84">
        <v>2</v>
      </c>
      <c r="AF159" s="87">
        <v>8</v>
      </c>
      <c r="AG159" s="14">
        <f>SUM(E159,G159,I159,K159,M159,O159,Q159,S159,U159,W159,Y159,AA159,AC159,AE159)</f>
        <v>4</v>
      </c>
      <c r="AH159" s="15">
        <f>SUM(F159,H159,J159,L159,N159,P159,R159,T159,V159,X159,Z159,AB159,AD159,AF159)</f>
        <v>16</v>
      </c>
      <c r="AI159" s="16">
        <f>IF(E159+G159+I159+K159+M159+O159+Q159+S159+U159+W159+Y159+AA159+AB159+AC159+AE159+AF159&gt;0,(E159+G159+I159+K159+M159+O159+Q159+S159+U159+W159+Y159+AA159+AC159+AE159)/(E159+F159+G159+H159+I159+J159+K159+L159+M159+N159+O159+P159+Q159+R159+S159+T159+U159+V159+W159+X159+Y159+Z159+AA159+AB159+AC159+AD159+AE159+AF159)*100,0)</f>
        <v>20</v>
      </c>
      <c r="AJ159" s="45">
        <f>IF(AG159=0,0,D159*0.2)</f>
        <v>0.4</v>
      </c>
      <c r="AK159" s="45">
        <f>IF(AG159=0,0,AI159+AJ159)</f>
        <v>20.399999999999999</v>
      </c>
    </row>
    <row r="160" spans="1:37" ht="12.75" customHeight="1" x14ac:dyDescent="0.25">
      <c r="A160" s="7">
        <v>148</v>
      </c>
      <c r="B160" s="78" t="s">
        <v>167</v>
      </c>
      <c r="C160" s="77" t="s">
        <v>178</v>
      </c>
      <c r="D160" s="95">
        <f>IF(SUM(E160:AF160)=0,"",SUM(E160:AF160)/10)</f>
        <v>1</v>
      </c>
      <c r="E160" s="8"/>
      <c r="F160" s="9"/>
      <c r="G160" s="10"/>
      <c r="H160" s="11"/>
      <c r="I160" s="12"/>
      <c r="J160" s="9"/>
      <c r="K160" s="10"/>
      <c r="L160" s="13"/>
      <c r="M160" s="12">
        <v>2</v>
      </c>
      <c r="N160" s="9">
        <v>8</v>
      </c>
      <c r="O160" s="10"/>
      <c r="P160" s="13"/>
      <c r="Q160" s="12"/>
      <c r="R160" s="9"/>
      <c r="S160" s="10"/>
      <c r="T160" s="13"/>
      <c r="U160" s="12"/>
      <c r="V160" s="9"/>
      <c r="W160" s="10"/>
      <c r="X160" s="13"/>
      <c r="Y160" s="12"/>
      <c r="Z160" s="9"/>
      <c r="AA160" s="10"/>
      <c r="AB160" s="13"/>
      <c r="AC160" s="12"/>
      <c r="AD160" s="9"/>
      <c r="AE160" s="10"/>
      <c r="AF160" s="13"/>
      <c r="AG160" s="14">
        <f>SUM(E160,G160,I160,K160,M160,O160,Q160,S160,U160,W160,Y160,AA160,AC160,AE160)</f>
        <v>2</v>
      </c>
      <c r="AH160" s="15">
        <f>SUM(F160,H160,J160,L160,N160,P160,R160,T160,V160,X160,Z160,AB160,AD160,AF160)</f>
        <v>8</v>
      </c>
      <c r="AI160" s="16">
        <f>IF(E160+G160+I160+K160+M160+O160+Q160+S160+U160+W160+Y160+AA160+AB160+AC160+AE160+AF160&gt;0,(E160+G160+I160+K160+M160+O160+Q160+S160+U160+W160+Y160+AA160+AC160+AE160)/(E160+F160+G160+H160+I160+J160+K160+L160+M160+N160+O160+P160+Q160+R160+S160+T160+U160+V160+W160+X160+Y160+Z160+AA160+AB160+AC160+AD160+AE160+AF160)*100,0)</f>
        <v>20</v>
      </c>
      <c r="AJ160" s="45">
        <f>IF(AG160=0,0,D160*0.2)</f>
        <v>0.2</v>
      </c>
      <c r="AK160" s="45">
        <f>IF(AG160=0,0,AI160+AJ160)</f>
        <v>20.2</v>
      </c>
    </row>
    <row r="161" spans="1:37" ht="12.75" customHeight="1" x14ac:dyDescent="0.25">
      <c r="A161" s="7">
        <v>149</v>
      </c>
      <c r="B161" s="76" t="s">
        <v>143</v>
      </c>
      <c r="C161" s="75" t="s">
        <v>30</v>
      </c>
      <c r="D161" s="95">
        <f>IF(SUM(E161:AF161)=0,"",SUM(E161:AF161)/10)</f>
        <v>1</v>
      </c>
      <c r="E161" s="17"/>
      <c r="F161" s="18"/>
      <c r="G161" s="19"/>
      <c r="H161" s="20"/>
      <c r="I161" s="21">
        <v>2</v>
      </c>
      <c r="J161" s="18">
        <v>8</v>
      </c>
      <c r="K161" s="19"/>
      <c r="L161" s="22"/>
      <c r="M161" s="21"/>
      <c r="N161" s="18"/>
      <c r="O161" s="19"/>
      <c r="P161" s="22"/>
      <c r="Q161" s="21"/>
      <c r="R161" s="18"/>
      <c r="S161" s="19"/>
      <c r="T161" s="22"/>
      <c r="U161" s="21"/>
      <c r="V161" s="18"/>
      <c r="W161" s="19"/>
      <c r="X161" s="22"/>
      <c r="Y161" s="21"/>
      <c r="Z161" s="18"/>
      <c r="AA161" s="19"/>
      <c r="AB161" s="22"/>
      <c r="AC161" s="21"/>
      <c r="AD161" s="18"/>
      <c r="AE161" s="19"/>
      <c r="AF161" s="22"/>
      <c r="AG161" s="14">
        <f>SUM(E161,G161,I161,K161,M161,O161,Q161,S161,U161,W161,Y161,AA161,AC161,AE161)</f>
        <v>2</v>
      </c>
      <c r="AH161" s="15">
        <f>SUM(F161,H161,J161,L161,N161,P161,R161,T161,V161,X161,Z161,AB161,AD161,AF161)</f>
        <v>8</v>
      </c>
      <c r="AI161" s="16">
        <f>IF(E161+G161+I161+K161+M161+O161+Q161+S161+U161+W161+Y161+AA161+AB161+AC161+AE161+AF161&gt;0,(E161+G161+I161+K161+M161+O161+Q161+S161+U161+W161+Y161+AA161+AC161+AE161)/(E161+F161+G161+H161+I161+J161+K161+L161+M161+N161+O161+P161+Q161+R161+S161+T161+U161+V161+W161+X161+Y161+Z161+AA161+AB161+AC161+AD161+AE161+AF161)*100,0)</f>
        <v>20</v>
      </c>
      <c r="AJ161" s="45">
        <f>IF(AG161=0,0,D161*0.2)</f>
        <v>0.2</v>
      </c>
      <c r="AK161" s="45">
        <f>IF(AG161=0,0,AI161+AJ161)</f>
        <v>20.2</v>
      </c>
    </row>
    <row r="162" spans="1:37" ht="12.75" customHeight="1" x14ac:dyDescent="0.25">
      <c r="A162" s="7">
        <v>150</v>
      </c>
      <c r="B162" s="55" t="s">
        <v>191</v>
      </c>
      <c r="C162" s="54" t="s">
        <v>37</v>
      </c>
      <c r="D162" s="95">
        <f>IF(SUM(E162:AF162)=0,"",SUM(E162:AF162)/10)</f>
        <v>1</v>
      </c>
      <c r="E162" s="17"/>
      <c r="F162" s="18"/>
      <c r="G162" s="19"/>
      <c r="H162" s="20"/>
      <c r="I162" s="21"/>
      <c r="J162" s="18"/>
      <c r="K162" s="19"/>
      <c r="L162" s="22"/>
      <c r="M162" s="21"/>
      <c r="N162" s="18"/>
      <c r="O162" s="19"/>
      <c r="P162" s="22"/>
      <c r="Q162" s="21"/>
      <c r="R162" s="18"/>
      <c r="S162" s="19"/>
      <c r="T162" s="22"/>
      <c r="U162" s="21"/>
      <c r="V162" s="18"/>
      <c r="W162" s="19"/>
      <c r="X162" s="22"/>
      <c r="Y162" s="21"/>
      <c r="Z162" s="18"/>
      <c r="AA162" s="19"/>
      <c r="AB162" s="22"/>
      <c r="AC162" s="21">
        <v>2</v>
      </c>
      <c r="AD162" s="18">
        <v>8</v>
      </c>
      <c r="AE162" s="19"/>
      <c r="AF162" s="22"/>
      <c r="AG162" s="14">
        <f>SUM(E162,G162,I162,K162,M162,O162,Q162,S162,U162,W162,Y162,AA162,AC162,AE162)</f>
        <v>2</v>
      </c>
      <c r="AH162" s="15">
        <f>SUM(F162,H162,J162,L162,N162,P162,R162,T162,V162,X162,Z162,AB162,AD162,AF162)</f>
        <v>8</v>
      </c>
      <c r="AI162" s="16">
        <f>IF(E162+G162+I162+K162+M162+O162+Q162+S162+U162+W162+Y162+AA162+AB162+AC162+AE162+AF162&gt;0,(E162+G162+I162+K162+M162+O162+Q162+S162+U162+W162+Y162+AA162+AC162+AE162)/(E162+F162+G162+H162+I162+J162+K162+L162+M162+N162+O162+P162+Q162+R162+S162+T162+U162+V162+W162+X162+Y162+Z162+AA162+AB162+AC162+AD162+AE162+AF162)*100,0)</f>
        <v>20</v>
      </c>
      <c r="AJ162" s="45">
        <f>IF(AG162=0,0,D162*0.2)</f>
        <v>0.2</v>
      </c>
      <c r="AK162" s="45">
        <f>IF(AG162=0,0,AI162+AJ162)</f>
        <v>20.2</v>
      </c>
    </row>
    <row r="163" spans="1:37" ht="12.75" customHeight="1" x14ac:dyDescent="0.25">
      <c r="A163" s="7">
        <v>151</v>
      </c>
      <c r="B163" s="55" t="s">
        <v>177</v>
      </c>
      <c r="C163" s="54" t="s">
        <v>37</v>
      </c>
      <c r="D163" s="95">
        <f>IF(SUM(E163:AF163)=0,"",SUM(E163:AF163)/10)</f>
        <v>1</v>
      </c>
      <c r="E163" s="17"/>
      <c r="F163" s="18"/>
      <c r="G163" s="19"/>
      <c r="H163" s="20"/>
      <c r="I163" s="21"/>
      <c r="J163" s="18"/>
      <c r="K163" s="19">
        <v>1</v>
      </c>
      <c r="L163" s="22">
        <v>9</v>
      </c>
      <c r="M163" s="21"/>
      <c r="N163" s="18"/>
      <c r="O163" s="19"/>
      <c r="P163" s="22"/>
      <c r="Q163" s="21"/>
      <c r="R163" s="18"/>
      <c r="S163" s="19"/>
      <c r="T163" s="22"/>
      <c r="U163" s="21"/>
      <c r="V163" s="18"/>
      <c r="W163" s="19"/>
      <c r="X163" s="22"/>
      <c r="Y163" s="21"/>
      <c r="Z163" s="18"/>
      <c r="AA163" s="19"/>
      <c r="AB163" s="22"/>
      <c r="AC163" s="21"/>
      <c r="AD163" s="18"/>
      <c r="AE163" s="19"/>
      <c r="AF163" s="22"/>
      <c r="AG163" s="14">
        <f>SUM(E163,G163,I163,K163,M163,O163,Q163,S163,U163,W163,Y163,AA163,AC163,AE163)</f>
        <v>1</v>
      </c>
      <c r="AH163" s="15">
        <f>SUM(F163,H163,J163,L163,N163,P163,R163,T163,V163,X163,Z163,AB163,AD163,AF163)</f>
        <v>9</v>
      </c>
      <c r="AI163" s="16">
        <f>IF(E163+G163+I163+K163+M163+O163+Q163+S163+U163+W163+Y163+AA163+AB163+AC163+AE163+AF163&gt;0,(E163+G163+I163+K163+M163+O163+Q163+S163+U163+W163+Y163+AA163+AC163+AE163)/(E163+F163+G163+H163+I163+J163+K163+L163+M163+N163+O163+P163+Q163+R163+S163+T163+U163+V163+W163+X163+Y163+Z163+AA163+AB163+AC163+AD163+AE163+AF163)*100,0)</f>
        <v>10</v>
      </c>
      <c r="AJ163" s="45">
        <f>IF(AG163=0,0,D163*0.2)</f>
        <v>0.2</v>
      </c>
      <c r="AK163" s="45">
        <f>IF(AG163=0,0,AI163+AJ163)</f>
        <v>10.199999999999999</v>
      </c>
    </row>
    <row r="164" spans="1:37" ht="12.75" customHeight="1" x14ac:dyDescent="0.25">
      <c r="A164" s="7">
        <v>152</v>
      </c>
      <c r="B164" s="67" t="s">
        <v>180</v>
      </c>
      <c r="C164" s="68" t="s">
        <v>16</v>
      </c>
      <c r="D164" s="95" t="str">
        <f>IF(SUM(E164:AF164)=0,"",SUM(E164:AF164)/10)</f>
        <v/>
      </c>
      <c r="E164" s="17"/>
      <c r="F164" s="18"/>
      <c r="G164" s="19"/>
      <c r="H164" s="20"/>
      <c r="I164" s="21"/>
      <c r="J164" s="18"/>
      <c r="K164" s="19"/>
      <c r="L164" s="22"/>
      <c r="M164" s="21"/>
      <c r="N164" s="18"/>
      <c r="O164" s="19"/>
      <c r="P164" s="22"/>
      <c r="Q164" s="21"/>
      <c r="R164" s="18"/>
      <c r="S164" s="19"/>
      <c r="T164" s="22"/>
      <c r="U164" s="21"/>
      <c r="V164" s="18"/>
      <c r="W164" s="19"/>
      <c r="X164" s="22"/>
      <c r="Y164" s="21"/>
      <c r="Z164" s="18"/>
      <c r="AA164" s="19"/>
      <c r="AB164" s="22"/>
      <c r="AC164" s="21"/>
      <c r="AD164" s="18"/>
      <c r="AE164" s="19"/>
      <c r="AF164" s="22"/>
      <c r="AG164" s="14">
        <f>SUM(E164,G164,I164,K164,M164,O164,Q164,S164,U164,W164,Y164,AA164,AC164,AE164)</f>
        <v>0</v>
      </c>
      <c r="AH164" s="15">
        <f>SUM(F164,H164,J164,L164,N164,P164,R164,T164,V164,X164,Z164,AB164,AD164,AF164)</f>
        <v>0</v>
      </c>
      <c r="AI164" s="16">
        <f>IF(E164+G164+I164+K164+M164+O164+Q164+S164+U164+W164+Y164+AA164+AB164+AC164+AE164+AF164&gt;0,(E164+G164+I164+K164+M164+O164+Q164+S164+U164+W164+Y164+AA164+AC164+AE164)/(E164+F164+G164+H164+I164+J164+K164+L164+M164+N164+O164+P164+Q164+R164+S164+T164+U164+V164+W164+X164+Y164+Z164+AA164+AB164+AC164+AD164+AE164+AF164)*100,0)</f>
        <v>0</v>
      </c>
      <c r="AJ164" s="45">
        <f>IF(AG164=0,0,D164*0.2)</f>
        <v>0</v>
      </c>
      <c r="AK164" s="45">
        <f>IF(AG164=0,0,AI164+AJ164)</f>
        <v>0</v>
      </c>
    </row>
    <row r="165" spans="1:37" ht="12.75" customHeight="1" x14ac:dyDescent="0.25">
      <c r="A165" s="7">
        <v>153</v>
      </c>
      <c r="B165" s="67" t="s">
        <v>47</v>
      </c>
      <c r="C165" s="68" t="s">
        <v>16</v>
      </c>
      <c r="D165" s="95" t="str">
        <f>IF(SUM(E165:AF165)=0,"",SUM(E165:AF165)/10)</f>
        <v/>
      </c>
      <c r="E165" s="17"/>
      <c r="F165" s="18"/>
      <c r="G165" s="19"/>
      <c r="H165" s="20"/>
      <c r="I165" s="21"/>
      <c r="J165" s="18"/>
      <c r="K165" s="19"/>
      <c r="L165" s="22"/>
      <c r="M165" s="21"/>
      <c r="N165" s="18"/>
      <c r="O165" s="19"/>
      <c r="P165" s="22"/>
      <c r="Q165" s="21"/>
      <c r="R165" s="18"/>
      <c r="S165" s="19"/>
      <c r="T165" s="22"/>
      <c r="U165" s="21"/>
      <c r="V165" s="18"/>
      <c r="W165" s="19"/>
      <c r="X165" s="22"/>
      <c r="Y165" s="21"/>
      <c r="Z165" s="18"/>
      <c r="AA165" s="19"/>
      <c r="AB165" s="22"/>
      <c r="AC165" s="21"/>
      <c r="AD165" s="18"/>
      <c r="AE165" s="19"/>
      <c r="AF165" s="22"/>
      <c r="AG165" s="14">
        <f>SUM(E165,G165,I165,K165,M165,O165,Q165,S165,U165,W165,Y165,AA165,AC165,AE165)</f>
        <v>0</v>
      </c>
      <c r="AH165" s="15">
        <f>SUM(F165,H165,J165,L165,N165,P165,R165,T165,V165,X165,Z165,AB165,AD165,AF165)</f>
        <v>0</v>
      </c>
      <c r="AI165" s="16">
        <f>IF(E165+G165+I165+K165+M165+O165+Q165+S165+U165+W165+Y165+AA165+AB165+AC165+AE165+AF165&gt;0,(E165+G165+I165+K165+M165+O165+Q165+S165+U165+W165+Y165+AA165+AC165+AE165)/(E165+F165+G165+H165+I165+J165+K165+L165+M165+N165+O165+P165+Q165+R165+S165+T165+U165+V165+W165+X165+Y165+Z165+AA165+AB165+AC165+AD165+AE165+AF165)*100,0)</f>
        <v>0</v>
      </c>
      <c r="AJ165" s="45">
        <f>IF(AG165=0,0,D165*0.2)</f>
        <v>0</v>
      </c>
      <c r="AK165" s="45">
        <f>IF(AG165=0,0,AI165+AJ165)</f>
        <v>0</v>
      </c>
    </row>
    <row r="166" spans="1:37" ht="12.75" customHeight="1" x14ac:dyDescent="0.25">
      <c r="A166" s="7">
        <v>154</v>
      </c>
      <c r="B166" s="91" t="s">
        <v>227</v>
      </c>
      <c r="C166" s="90" t="s">
        <v>220</v>
      </c>
      <c r="D166" s="95" t="str">
        <f>IF(SUM(E166:AF166)=0,"",SUM(E166:AF166)/10)</f>
        <v/>
      </c>
      <c r="E166" s="17"/>
      <c r="F166" s="18"/>
      <c r="G166" s="19"/>
      <c r="H166" s="20"/>
      <c r="I166" s="21"/>
      <c r="J166" s="18"/>
      <c r="K166" s="19"/>
      <c r="L166" s="22"/>
      <c r="M166" s="21"/>
      <c r="N166" s="18"/>
      <c r="O166" s="19"/>
      <c r="P166" s="22"/>
      <c r="Q166" s="21"/>
      <c r="R166" s="18"/>
      <c r="S166" s="19"/>
      <c r="T166" s="22"/>
      <c r="U166" s="21"/>
      <c r="V166" s="18"/>
      <c r="W166" s="19"/>
      <c r="X166" s="22"/>
      <c r="Y166" s="21"/>
      <c r="Z166" s="18"/>
      <c r="AA166" s="19"/>
      <c r="AB166" s="22"/>
      <c r="AC166" s="21"/>
      <c r="AD166" s="18"/>
      <c r="AE166" s="19"/>
      <c r="AF166" s="22"/>
      <c r="AG166" s="14">
        <f>SUM(E166,G166,I166,K166,M166,O166,Q166,S166,U166,W166,Y166,AA166,AC166,AE166)</f>
        <v>0</v>
      </c>
      <c r="AH166" s="15">
        <f>SUM(F166,H166,J166,L166,N166,P166,R166,T166,V166,X166,Z166,AB166,AD166,AF166)</f>
        <v>0</v>
      </c>
      <c r="AI166" s="16">
        <f>IF(E166+G166+I166+K166+M166+O166+Q166+S166+U166+W166+Y166+AA166+AB166+AC166+AE166+AF166&gt;0,(E166+G166+I166+K166+M166+O166+Q166+S166+U166+W166+Y166+AA166+AC166+AE166)/(E166+F166+G166+H166+I166+J166+K166+L166+M166+N166+O166+P166+Q166+R166+S166+T166+U166+V166+W166+X166+Y166+Z166+AA166+AB166+AC166+AD166+AE166+AF166)*100,0)</f>
        <v>0</v>
      </c>
      <c r="AJ166" s="45">
        <f>IF(AG166=0,0,D166*0.2)</f>
        <v>0</v>
      </c>
      <c r="AK166" s="45">
        <f>IF(AG166=0,0,AI166+AJ166)</f>
        <v>0</v>
      </c>
    </row>
    <row r="167" spans="1:37" ht="12.75" customHeight="1" x14ac:dyDescent="0.25">
      <c r="A167" s="7">
        <v>155</v>
      </c>
      <c r="B167" s="127" t="s">
        <v>228</v>
      </c>
      <c r="C167" s="90" t="s">
        <v>220</v>
      </c>
      <c r="D167" s="95" t="str">
        <f>IF(SUM(E167:AF167)=0,"",SUM(E167:AF167)/10)</f>
        <v/>
      </c>
      <c r="E167" s="17"/>
      <c r="F167" s="18"/>
      <c r="G167" s="19"/>
      <c r="H167" s="20"/>
      <c r="I167" s="21"/>
      <c r="J167" s="18"/>
      <c r="K167" s="19"/>
      <c r="L167" s="22"/>
      <c r="M167" s="21"/>
      <c r="N167" s="18"/>
      <c r="O167" s="19"/>
      <c r="P167" s="22"/>
      <c r="Q167" s="21"/>
      <c r="R167" s="18"/>
      <c r="S167" s="19"/>
      <c r="T167" s="22"/>
      <c r="U167" s="21"/>
      <c r="V167" s="18"/>
      <c r="W167" s="19"/>
      <c r="X167" s="22"/>
      <c r="Y167" s="21"/>
      <c r="Z167" s="18"/>
      <c r="AA167" s="19"/>
      <c r="AB167" s="22"/>
      <c r="AC167" s="21"/>
      <c r="AD167" s="18"/>
      <c r="AE167" s="19"/>
      <c r="AF167" s="22"/>
      <c r="AG167" s="14">
        <f>SUM(E167,G167,I167,K167,M167,O167,Q167,S167,U167,W167,Y167,AA167,AC167,AE167)</f>
        <v>0</v>
      </c>
      <c r="AH167" s="15">
        <f>SUM(F167,H167,J167,L167,N167,P167,R167,T167,V167,X167,Z167,AB167,AD167,AF167)</f>
        <v>0</v>
      </c>
      <c r="AI167" s="16">
        <f>IF(E167+G167+I167+K167+M167+O167+Q167+S167+U167+W167+Y167+AA167+AB167+AC167+AE167+AF167&gt;0,(E167+G167+I167+K167+M167+O167+Q167+S167+U167+W167+Y167+AA167+AC167+AE167)/(E167+F167+G167+H167+I167+J167+K167+L167+M167+N167+O167+P167+Q167+R167+S167+T167+U167+V167+W167+X167+Y167+Z167+AA167+AB167+AC167+AD167+AE167+AF167)*100,0)</f>
        <v>0</v>
      </c>
      <c r="AJ167" s="45">
        <f>IF(AG167=0,0,D167*0.2)</f>
        <v>0</v>
      </c>
      <c r="AK167" s="45">
        <f>IF(AG167=0,0,AI167+AJ167)</f>
        <v>0</v>
      </c>
    </row>
    <row r="168" spans="1:37" ht="12.75" customHeight="1" x14ac:dyDescent="0.25">
      <c r="A168" s="7">
        <v>156</v>
      </c>
      <c r="B168" s="91" t="s">
        <v>230</v>
      </c>
      <c r="C168" s="90" t="s">
        <v>220</v>
      </c>
      <c r="D168" s="95" t="str">
        <f>IF(SUM(E168:AF168)=0,"",SUM(E168:AF168)/10)</f>
        <v/>
      </c>
      <c r="E168" s="17"/>
      <c r="F168" s="18"/>
      <c r="G168" s="19"/>
      <c r="H168" s="20"/>
      <c r="I168" s="21"/>
      <c r="J168" s="18"/>
      <c r="K168" s="19"/>
      <c r="L168" s="22"/>
      <c r="M168" s="21"/>
      <c r="N168" s="18"/>
      <c r="O168" s="19"/>
      <c r="P168" s="22"/>
      <c r="Q168" s="21"/>
      <c r="R168" s="18"/>
      <c r="S168" s="19"/>
      <c r="T168" s="22"/>
      <c r="U168" s="21"/>
      <c r="V168" s="18"/>
      <c r="W168" s="19"/>
      <c r="X168" s="22"/>
      <c r="Y168" s="21"/>
      <c r="Z168" s="18"/>
      <c r="AA168" s="19"/>
      <c r="AB168" s="22"/>
      <c r="AC168" s="21"/>
      <c r="AD168" s="18"/>
      <c r="AE168" s="19"/>
      <c r="AF168" s="22"/>
      <c r="AG168" s="14">
        <f>SUM(E168,G168,I168,K168,M168,O168,Q168,S168,U168,W168,Y168,AA168,AC168,AE168)</f>
        <v>0</v>
      </c>
      <c r="AH168" s="15">
        <f>SUM(F168,H168,J168,L168,N168,P168,R168,T168,V168,X168,Z168,AB168,AD168,AF168)</f>
        <v>0</v>
      </c>
      <c r="AI168" s="16">
        <f>IF(E168+G168+I168+K168+M168+O168+Q168+S168+U168+W168+Y168+AA168+AB168+AC168+AE168+AF168&gt;0,(E168+G168+I168+K168+M168+O168+Q168+S168+U168+W168+Y168+AA168+AC168+AE168)/(E168+F168+G168+H168+I168+J168+K168+L168+M168+N168+O168+P168+Q168+R168+S168+T168+U168+V168+W168+X168+Y168+Z168+AA168+AB168+AC168+AD168+AE168+AF168)*100,0)</f>
        <v>0</v>
      </c>
      <c r="AJ168" s="45">
        <f>IF(AG168=0,0,D168*0.2)</f>
        <v>0</v>
      </c>
      <c r="AK168" s="45">
        <f>IF(AG168=0,0,AI168+AJ168)</f>
        <v>0</v>
      </c>
    </row>
    <row r="169" spans="1:37" ht="12.75" customHeight="1" x14ac:dyDescent="0.25">
      <c r="A169" s="7">
        <v>157</v>
      </c>
      <c r="B169" s="91" t="s">
        <v>233</v>
      </c>
      <c r="C169" s="90" t="s">
        <v>220</v>
      </c>
      <c r="D169" s="95" t="str">
        <f>IF(SUM(E169:AF169)=0,"",SUM(E169:AF169)/10)</f>
        <v/>
      </c>
      <c r="E169" s="17"/>
      <c r="F169" s="18"/>
      <c r="G169" s="19"/>
      <c r="H169" s="20"/>
      <c r="I169" s="21"/>
      <c r="J169" s="18"/>
      <c r="K169" s="19"/>
      <c r="L169" s="22"/>
      <c r="M169" s="21"/>
      <c r="N169" s="18"/>
      <c r="O169" s="19"/>
      <c r="P169" s="22"/>
      <c r="Q169" s="21"/>
      <c r="R169" s="18"/>
      <c r="S169" s="19"/>
      <c r="T169" s="22"/>
      <c r="U169" s="21"/>
      <c r="V169" s="18"/>
      <c r="W169" s="19"/>
      <c r="X169" s="22"/>
      <c r="Y169" s="21"/>
      <c r="Z169" s="18"/>
      <c r="AA169" s="19"/>
      <c r="AB169" s="22"/>
      <c r="AC169" s="21"/>
      <c r="AD169" s="18"/>
      <c r="AE169" s="19"/>
      <c r="AF169" s="22"/>
      <c r="AG169" s="14">
        <f>SUM(E169,G169,I169,K169,M169,O169,Q169,S169,U169,W169,Y169,AA169,AC169,AE169)</f>
        <v>0</v>
      </c>
      <c r="AH169" s="15">
        <f>SUM(F169,H169,J169,L169,N169,P169,R169,T169,V169,X169,Z169,AB169,AD169,AF169)</f>
        <v>0</v>
      </c>
      <c r="AI169" s="16">
        <f>IF(E169+G169+I169+K169+M169+O169+Q169+S169+U169+W169+Y169+AA169+AB169+AC169+AE169+AF169&gt;0,(E169+G169+I169+K169+M169+O169+Q169+S169+U169+W169+Y169+AA169+AC169+AE169)/(E169+F169+G169+H169+I169+J169+K169+L169+M169+N169+O169+P169+Q169+R169+S169+T169+U169+V169+W169+X169+Y169+Z169+AA169+AB169+AC169+AD169+AE169+AF169)*100,0)</f>
        <v>0</v>
      </c>
      <c r="AJ169" s="45">
        <f>IF(AG169=0,0,D169*0.2)</f>
        <v>0</v>
      </c>
      <c r="AK169" s="45">
        <f>IF(AG169=0,0,AI169+AJ169)</f>
        <v>0</v>
      </c>
    </row>
    <row r="170" spans="1:37" ht="12.75" customHeight="1" x14ac:dyDescent="0.25">
      <c r="A170" s="7">
        <v>158</v>
      </c>
      <c r="B170" s="91" t="s">
        <v>235</v>
      </c>
      <c r="C170" s="90" t="s">
        <v>220</v>
      </c>
      <c r="D170" s="95" t="str">
        <f>IF(SUM(E170:AF170)=0,"",SUM(E170:AF170)/10)</f>
        <v/>
      </c>
      <c r="E170" s="17"/>
      <c r="F170" s="18"/>
      <c r="G170" s="19"/>
      <c r="H170" s="20"/>
      <c r="I170" s="21"/>
      <c r="J170" s="18"/>
      <c r="K170" s="19"/>
      <c r="L170" s="22"/>
      <c r="M170" s="21"/>
      <c r="N170" s="18"/>
      <c r="O170" s="19"/>
      <c r="P170" s="22"/>
      <c r="Q170" s="21"/>
      <c r="R170" s="18"/>
      <c r="S170" s="19"/>
      <c r="T170" s="22"/>
      <c r="U170" s="21"/>
      <c r="V170" s="18"/>
      <c r="W170" s="19"/>
      <c r="X170" s="22"/>
      <c r="Y170" s="21"/>
      <c r="Z170" s="18"/>
      <c r="AA170" s="19"/>
      <c r="AB170" s="22"/>
      <c r="AC170" s="21"/>
      <c r="AD170" s="18"/>
      <c r="AE170" s="19"/>
      <c r="AF170" s="22"/>
      <c r="AG170" s="14">
        <f>SUM(E170,G170,I170,K170,M170,O170,Q170,S170,U170,W170,Y170,AA170,AC170,AE170)</f>
        <v>0</v>
      </c>
      <c r="AH170" s="15">
        <f>SUM(F170,H170,J170,L170,N170,P170,R170,T170,V170,X170,Z170,AB170,AD170,AF170)</f>
        <v>0</v>
      </c>
      <c r="AI170" s="16">
        <f>IF(E170+G170+I170+K170+M170+O170+Q170+S170+U170+W170+Y170+AA170+AB170+AC170+AE170+AF170&gt;0,(E170+G170+I170+K170+M170+O170+Q170+S170+U170+W170+Y170+AA170+AC170+AE170)/(E170+F170+G170+H170+I170+J170+K170+L170+M170+N170+O170+P170+Q170+R170+S170+T170+U170+V170+W170+X170+Y170+Z170+AA170+AB170+AC170+AD170+AE170+AF170)*100,0)</f>
        <v>0</v>
      </c>
      <c r="AJ170" s="45">
        <f>IF(AG170=0,0,D170*0.2)</f>
        <v>0</v>
      </c>
      <c r="AK170" s="45">
        <f>IF(AG170=0,0,AI170+AJ170)</f>
        <v>0</v>
      </c>
    </row>
    <row r="171" spans="1:37" ht="12.75" customHeight="1" x14ac:dyDescent="0.25">
      <c r="A171" s="7">
        <v>159</v>
      </c>
      <c r="B171" s="91" t="s">
        <v>239</v>
      </c>
      <c r="C171" s="90" t="s">
        <v>220</v>
      </c>
      <c r="D171" s="95" t="str">
        <f>IF(SUM(E171:AF171)=0,"",SUM(E171:AF171)/10)</f>
        <v/>
      </c>
      <c r="E171" s="29"/>
      <c r="F171" s="9"/>
      <c r="G171" s="10"/>
      <c r="H171" s="11"/>
      <c r="I171" s="12"/>
      <c r="J171" s="9"/>
      <c r="K171" s="10"/>
      <c r="L171" s="13"/>
      <c r="M171" s="12"/>
      <c r="N171" s="9"/>
      <c r="O171" s="10"/>
      <c r="P171" s="13"/>
      <c r="Q171" s="12"/>
      <c r="R171" s="9"/>
      <c r="S171" s="10"/>
      <c r="T171" s="13"/>
      <c r="U171" s="12"/>
      <c r="V171" s="9"/>
      <c r="W171" s="10"/>
      <c r="X171" s="13"/>
      <c r="Y171" s="12"/>
      <c r="Z171" s="9"/>
      <c r="AA171" s="10"/>
      <c r="AB171" s="13"/>
      <c r="AC171" s="12"/>
      <c r="AD171" s="9"/>
      <c r="AE171" s="10"/>
      <c r="AF171" s="13"/>
      <c r="AG171" s="14">
        <f>SUM(E171,G171,I171,K171,M171,O171,Q171,S171,U171,W171,Y171,AA171,AC171,AE171)</f>
        <v>0</v>
      </c>
      <c r="AH171" s="15">
        <f>SUM(F171,H171,J171,L171,N171,P171,R171,T171,V171,X171,Z171,AB171,AD171,AF171)</f>
        <v>0</v>
      </c>
      <c r="AI171" s="16">
        <f>IF(E171+G171+I171+K171+M171+O171+Q171+S171+U171+W171+Y171+AA171+AB171+AC171+AE171+AF171&gt;0,(E171+G171+I171+K171+M171+O171+Q171+S171+U171+W171+Y171+AA171+AC171+AE171)/(E171+F171+G171+H171+I171+J171+K171+L171+M171+N171+O171+P171+Q171+R171+S171+T171+U171+V171+W171+X171+Y171+Z171+AA171+AB171+AC171+AD171+AE171+AF171)*100,0)</f>
        <v>0</v>
      </c>
      <c r="AJ171" s="45">
        <f>IF(AG171=0,0,D171*0.2)</f>
        <v>0</v>
      </c>
      <c r="AK171" s="45">
        <f>IF(AG171=0,0,AI171+AJ171)</f>
        <v>0</v>
      </c>
    </row>
    <row r="172" spans="1:37" ht="12.75" customHeight="1" x14ac:dyDescent="0.25">
      <c r="A172" s="7">
        <v>160</v>
      </c>
      <c r="B172" s="91" t="s">
        <v>241</v>
      </c>
      <c r="C172" s="90" t="s">
        <v>220</v>
      </c>
      <c r="D172" s="95" t="str">
        <f>IF(SUM(E172:AF172)=0,"",SUM(E172:AF172)/10)</f>
        <v/>
      </c>
      <c r="E172" s="30"/>
      <c r="F172" s="18"/>
      <c r="G172" s="19"/>
      <c r="H172" s="20"/>
      <c r="I172" s="21"/>
      <c r="J172" s="18"/>
      <c r="K172" s="19"/>
      <c r="L172" s="22"/>
      <c r="M172" s="21"/>
      <c r="N172" s="18"/>
      <c r="O172" s="19"/>
      <c r="P172" s="22"/>
      <c r="Q172" s="21"/>
      <c r="R172" s="18"/>
      <c r="S172" s="19"/>
      <c r="T172" s="22"/>
      <c r="U172" s="21"/>
      <c r="V172" s="18"/>
      <c r="W172" s="19"/>
      <c r="X172" s="22"/>
      <c r="Y172" s="21"/>
      <c r="Z172" s="18"/>
      <c r="AA172" s="19"/>
      <c r="AB172" s="22"/>
      <c r="AC172" s="21"/>
      <c r="AD172" s="18"/>
      <c r="AE172" s="19"/>
      <c r="AF172" s="22"/>
      <c r="AG172" s="14">
        <f>SUM(E172,G172,I172,K172,M172,O172,Q172,S172,U172,W172,Y172,AA172,AC172,AE172)</f>
        <v>0</v>
      </c>
      <c r="AH172" s="15">
        <f>SUM(F172,H172,J172,L172,N172,P172,R172,T172,V172,X172,Z172,AB172,AD172,AF172)</f>
        <v>0</v>
      </c>
      <c r="AI172" s="16">
        <f>IF(E172+G172+I172+K172+M172+O172+Q172+S172+U172+W172+Y172+AA172+AB172+AC172+AE172+AF172&gt;0,(E172+G172+I172+K172+M172+O172+Q172+S172+U172+W172+Y172+AA172+AC172+AE172)/(E172+F172+G172+H172+I172+J172+K172+L172+M172+N172+O172+P172+Q172+R172+S172+T172+U172+V172+W172+X172+Y172+Z172+AA172+AB172+AC172+AD172+AE172+AF172)*100,0)</f>
        <v>0</v>
      </c>
      <c r="AJ172" s="45">
        <f>IF(AG172=0,0,D172*0.2)</f>
        <v>0</v>
      </c>
      <c r="AK172" s="45">
        <f>IF(AG172=0,0,AI172+AJ172)</f>
        <v>0</v>
      </c>
    </row>
    <row r="173" spans="1:37" ht="12.75" customHeight="1" x14ac:dyDescent="0.25">
      <c r="A173" s="7">
        <v>161</v>
      </c>
      <c r="B173" s="91" t="s">
        <v>242</v>
      </c>
      <c r="C173" s="90" t="s">
        <v>220</v>
      </c>
      <c r="D173" s="95" t="str">
        <f>IF(SUM(E173:AF173)=0,"",SUM(E173:AF173)/10)</f>
        <v/>
      </c>
      <c r="E173" s="30"/>
      <c r="F173" s="18"/>
      <c r="G173" s="19"/>
      <c r="H173" s="20"/>
      <c r="I173" s="21"/>
      <c r="J173" s="18"/>
      <c r="K173" s="19"/>
      <c r="L173" s="22"/>
      <c r="M173" s="21"/>
      <c r="N173" s="18"/>
      <c r="O173" s="19"/>
      <c r="P173" s="22"/>
      <c r="Q173" s="21"/>
      <c r="R173" s="18"/>
      <c r="S173" s="19"/>
      <c r="T173" s="22"/>
      <c r="U173" s="21"/>
      <c r="V173" s="18"/>
      <c r="W173" s="19"/>
      <c r="X173" s="22"/>
      <c r="Y173" s="21"/>
      <c r="Z173" s="18"/>
      <c r="AA173" s="19"/>
      <c r="AB173" s="22"/>
      <c r="AC173" s="21"/>
      <c r="AD173" s="18"/>
      <c r="AE173" s="19"/>
      <c r="AF173" s="22"/>
      <c r="AG173" s="14">
        <f>SUM(E173,G173,I173,K173,M173,O173,Q173,S173,U173,W173,Y173,AA173,AC173,AE173)</f>
        <v>0</v>
      </c>
      <c r="AH173" s="15">
        <f>SUM(F173,H173,J173,L173,N173,P173,R173,T173,V173,X173,Z173,AB173,AD173,AF173)</f>
        <v>0</v>
      </c>
      <c r="AI173" s="16">
        <f>IF(E173+G173+I173+K173+M173+O173+Q173+S173+U173+W173+Y173+AA173+AB173+AC173+AE173+AF173&gt;0,(E173+G173+I173+K173+M173+O173+Q173+S173+U173+W173+Y173+AA173+AC173+AE173)/(E173+F173+G173+H173+I173+J173+K173+L173+M173+N173+O173+P173+Q173+R173+S173+T173+U173+V173+W173+X173+Y173+Z173+AA173+AB173+AC173+AD173+AE173+AF173)*100,0)</f>
        <v>0</v>
      </c>
      <c r="AJ173" s="45">
        <f>IF(AG173=0,0,D173*0.2)</f>
        <v>0</v>
      </c>
      <c r="AK173" s="45">
        <f>IF(AG173=0,0,AI173+AJ173)</f>
        <v>0</v>
      </c>
    </row>
    <row r="174" spans="1:37" ht="12.75" customHeight="1" x14ac:dyDescent="0.25">
      <c r="A174" s="7">
        <v>162</v>
      </c>
      <c r="B174" s="72" t="s">
        <v>205</v>
      </c>
      <c r="C174" s="71" t="s">
        <v>18</v>
      </c>
      <c r="D174" s="95" t="str">
        <f>IF(SUM(E174:AF174)=0,"",SUM(E174:AF174)/10)</f>
        <v/>
      </c>
      <c r="E174" s="30"/>
      <c r="F174" s="18"/>
      <c r="G174" s="19"/>
      <c r="H174" s="20"/>
      <c r="I174" s="21"/>
      <c r="J174" s="18"/>
      <c r="K174" s="19"/>
      <c r="L174" s="22"/>
      <c r="M174" s="21"/>
      <c r="N174" s="18"/>
      <c r="O174" s="19"/>
      <c r="P174" s="22"/>
      <c r="Q174" s="21"/>
      <c r="R174" s="18"/>
      <c r="S174" s="19"/>
      <c r="T174" s="22"/>
      <c r="U174" s="21"/>
      <c r="V174" s="18"/>
      <c r="W174" s="19"/>
      <c r="X174" s="22"/>
      <c r="Y174" s="21"/>
      <c r="Z174" s="18"/>
      <c r="AA174" s="19"/>
      <c r="AB174" s="22"/>
      <c r="AC174" s="21"/>
      <c r="AD174" s="18"/>
      <c r="AE174" s="19"/>
      <c r="AF174" s="22"/>
      <c r="AG174" s="14">
        <f>SUM(E174,G174,I174,K174,M174,O174,Q174,S174,U174,W174,Y174,AA174,AC174,AE174)</f>
        <v>0</v>
      </c>
      <c r="AH174" s="15">
        <f>SUM(F174,H174,J174,L174,N174,P174,R174,T174,V174,X174,Z174,AB174,AD174,AF174)</f>
        <v>0</v>
      </c>
      <c r="AI174" s="16">
        <f>IF(E174+G174+I174+K174+M174+O174+Q174+S174+U174+W174+Y174+AA174+AB174+AC174+AE174+AF174&gt;0,(E174+G174+I174+K174+M174+O174+Q174+S174+U174+W174+Y174+AA174+AC174+AE174)/(E174+F174+G174+H174+I174+J174+K174+L174+M174+N174+O174+P174+Q174+R174+S174+T174+U174+V174+W174+X174+Y174+Z174+AA174+AB174+AC174+AD174+AE174+AF174)*100,0)</f>
        <v>0</v>
      </c>
      <c r="AJ174" s="45">
        <f>IF(AG174=0,0,D174*0.2)</f>
        <v>0</v>
      </c>
      <c r="AK174" s="45">
        <f>IF(AG174=0,0,AI174+AJ174)</f>
        <v>0</v>
      </c>
    </row>
    <row r="175" spans="1:37" ht="12.75" customHeight="1" x14ac:dyDescent="0.25">
      <c r="A175" s="7">
        <v>163</v>
      </c>
      <c r="B175" s="72" t="s">
        <v>194</v>
      </c>
      <c r="C175" s="71" t="s">
        <v>18</v>
      </c>
      <c r="D175" s="95" t="str">
        <f>IF(SUM(E175:AF175)=0,"",SUM(E175:AF175)/10)</f>
        <v/>
      </c>
      <c r="E175" s="30"/>
      <c r="F175" s="18"/>
      <c r="G175" s="19"/>
      <c r="H175" s="20"/>
      <c r="I175" s="21"/>
      <c r="J175" s="18"/>
      <c r="K175" s="19"/>
      <c r="L175" s="22"/>
      <c r="M175" s="21"/>
      <c r="N175" s="18"/>
      <c r="O175" s="19"/>
      <c r="P175" s="22"/>
      <c r="Q175" s="21"/>
      <c r="R175" s="18"/>
      <c r="S175" s="19"/>
      <c r="T175" s="22"/>
      <c r="U175" s="21"/>
      <c r="V175" s="18"/>
      <c r="W175" s="19"/>
      <c r="X175" s="22"/>
      <c r="Y175" s="21"/>
      <c r="Z175" s="18"/>
      <c r="AA175" s="19"/>
      <c r="AB175" s="22"/>
      <c r="AC175" s="21"/>
      <c r="AD175" s="18"/>
      <c r="AE175" s="19"/>
      <c r="AF175" s="22"/>
      <c r="AG175" s="14">
        <f>SUM(E175,G175,I175,K175,M175,O175,Q175,S175,U175,W175,Y175,AA175,AC175,AE175)</f>
        <v>0</v>
      </c>
      <c r="AH175" s="15">
        <f>SUM(F175,H175,J175,L175,N175,P175,R175,T175,V175,X175,Z175,AB175,AD175,AF175)</f>
        <v>0</v>
      </c>
      <c r="AI175" s="16">
        <f>IF(E175+G175+I175+K175+M175+O175+Q175+S175+U175+W175+Y175+AA175+AB175+AC175+AE175+AF175&gt;0,(E175+G175+I175+K175+M175+O175+Q175+S175+U175+W175+Y175+AA175+AC175+AE175)/(E175+F175+G175+H175+I175+J175+K175+L175+M175+N175+O175+P175+Q175+R175+S175+T175+U175+V175+W175+X175+Y175+Z175+AA175+AB175+AC175+AD175+AE175+AF175)*100,0)</f>
        <v>0</v>
      </c>
      <c r="AJ175" s="45">
        <f>IF(AG175=0,0,D175*0.2)</f>
        <v>0</v>
      </c>
      <c r="AK175" s="45">
        <f>IF(AG175=0,0,AI175+AJ175)</f>
        <v>0</v>
      </c>
    </row>
    <row r="176" spans="1:37" ht="12.75" customHeight="1" x14ac:dyDescent="0.25">
      <c r="A176" s="7">
        <v>164</v>
      </c>
      <c r="B176" s="72" t="s">
        <v>71</v>
      </c>
      <c r="C176" s="71" t="s">
        <v>18</v>
      </c>
      <c r="D176" s="95" t="str">
        <f>IF(SUM(E176:AF176)=0,"",SUM(E176:AF176)/10)</f>
        <v/>
      </c>
      <c r="E176" s="30"/>
      <c r="F176" s="18"/>
      <c r="G176" s="19"/>
      <c r="H176" s="20"/>
      <c r="I176" s="21"/>
      <c r="J176" s="18"/>
      <c r="K176" s="19"/>
      <c r="L176" s="22"/>
      <c r="M176" s="21"/>
      <c r="N176" s="18"/>
      <c r="O176" s="19"/>
      <c r="P176" s="22"/>
      <c r="Q176" s="21"/>
      <c r="R176" s="18"/>
      <c r="S176" s="19"/>
      <c r="T176" s="22"/>
      <c r="U176" s="21"/>
      <c r="V176" s="18"/>
      <c r="W176" s="19"/>
      <c r="X176" s="22"/>
      <c r="Y176" s="21"/>
      <c r="Z176" s="18"/>
      <c r="AA176" s="19"/>
      <c r="AB176" s="22"/>
      <c r="AC176" s="21"/>
      <c r="AD176" s="18"/>
      <c r="AE176" s="19"/>
      <c r="AF176" s="22"/>
      <c r="AG176" s="14">
        <f>SUM(E176,G176,I176,K176,M176,O176,Q176,S176,U176,W176,Y176,AA176,AC176,AE176)</f>
        <v>0</v>
      </c>
      <c r="AH176" s="15">
        <f>SUM(F176,H176,J176,L176,N176,P176,R176,T176,V176,X176,Z176,AB176,AD176,AF176)</f>
        <v>0</v>
      </c>
      <c r="AI176" s="16">
        <f>IF(E176+G176+I176+K176+M176+O176+Q176+S176+U176+W176+Y176+AA176+AB176+AC176+AE176+AF176&gt;0,(E176+G176+I176+K176+M176+O176+Q176+S176+U176+W176+Y176+AA176+AC176+AE176)/(E176+F176+G176+H176+I176+J176+K176+L176+M176+N176+O176+P176+Q176+R176+S176+T176+U176+V176+W176+X176+Y176+Z176+AA176+AB176+AC176+AD176+AE176+AF176)*100,0)</f>
        <v>0</v>
      </c>
      <c r="AJ176" s="45">
        <f>IF(AG176=0,0,D176*0.2)</f>
        <v>0</v>
      </c>
      <c r="AK176" s="45">
        <f>IF(AG176=0,0,AI176+AJ176)</f>
        <v>0</v>
      </c>
    </row>
    <row r="177" spans="1:37" ht="12.75" customHeight="1" x14ac:dyDescent="0.25">
      <c r="A177" s="7">
        <v>165</v>
      </c>
      <c r="B177" s="72" t="s">
        <v>243</v>
      </c>
      <c r="C177" s="71" t="s">
        <v>18</v>
      </c>
      <c r="D177" s="95" t="str">
        <f>IF(SUM(E177:AF177)=0,"",SUM(E177:AF177)/10)</f>
        <v/>
      </c>
      <c r="E177" s="30"/>
      <c r="F177" s="18"/>
      <c r="G177" s="19"/>
      <c r="H177" s="20"/>
      <c r="I177" s="21"/>
      <c r="J177" s="18"/>
      <c r="K177" s="19"/>
      <c r="L177" s="22"/>
      <c r="M177" s="21"/>
      <c r="N177" s="18"/>
      <c r="O177" s="19"/>
      <c r="P177" s="22"/>
      <c r="Q177" s="21"/>
      <c r="R177" s="18"/>
      <c r="S177" s="19"/>
      <c r="T177" s="22"/>
      <c r="U177" s="21"/>
      <c r="V177" s="18"/>
      <c r="W177" s="19"/>
      <c r="X177" s="22"/>
      <c r="Y177" s="21"/>
      <c r="Z177" s="18"/>
      <c r="AA177" s="19"/>
      <c r="AB177" s="22"/>
      <c r="AC177" s="21"/>
      <c r="AD177" s="18"/>
      <c r="AE177" s="19"/>
      <c r="AF177" s="22"/>
      <c r="AG177" s="14">
        <f>SUM(E177,G177,I177,K177,M177,O177,Q177,S177,U177,W177,Y177,AA177,AC177,AE177)</f>
        <v>0</v>
      </c>
      <c r="AH177" s="15">
        <f>SUM(F177,H177,J177,L177,N177,P177,R177,T177,V177,X177,Z177,AB177,AD177,AF177)</f>
        <v>0</v>
      </c>
      <c r="AI177" s="16">
        <f>IF(E177+G177+I177+K177+M177+O177+Q177+S177+U177+W177+Y177+AA177+AB177+AC177+AE177+AF177&gt;0,(E177+G177+I177+K177+M177+O177+Q177+S177+U177+W177+Y177+AA177+AC177+AE177)/(E177+F177+G177+H177+I177+J177+K177+L177+M177+N177+O177+P177+Q177+R177+S177+T177+U177+V177+W177+X177+Y177+Z177+AA177+AB177+AC177+AD177+AE177+AF177)*100,0)</f>
        <v>0</v>
      </c>
      <c r="AJ177" s="45">
        <f>IF(AG177=0,0,D177*0.2)</f>
        <v>0</v>
      </c>
      <c r="AK177" s="45">
        <f>IF(AG177=0,0,AI177+AJ177)</f>
        <v>0</v>
      </c>
    </row>
    <row r="178" spans="1:37" ht="12.75" customHeight="1" x14ac:dyDescent="0.25">
      <c r="A178" s="7">
        <v>166</v>
      </c>
      <c r="B178" s="72" t="s">
        <v>114</v>
      </c>
      <c r="C178" s="71" t="s">
        <v>18</v>
      </c>
      <c r="D178" s="95" t="str">
        <f>IF(SUM(E178:AF178)=0,"",SUM(E178:AF178)/10)</f>
        <v/>
      </c>
      <c r="E178" s="30"/>
      <c r="F178" s="18"/>
      <c r="G178" s="19"/>
      <c r="H178" s="20"/>
      <c r="I178" s="21"/>
      <c r="J178" s="18"/>
      <c r="K178" s="19"/>
      <c r="L178" s="22"/>
      <c r="M178" s="21"/>
      <c r="N178" s="18"/>
      <c r="O178" s="19"/>
      <c r="P178" s="22"/>
      <c r="Q178" s="21"/>
      <c r="R178" s="18"/>
      <c r="S178" s="19"/>
      <c r="T178" s="22"/>
      <c r="U178" s="21"/>
      <c r="V178" s="18"/>
      <c r="W178" s="19"/>
      <c r="X178" s="22"/>
      <c r="Y178" s="21"/>
      <c r="Z178" s="18"/>
      <c r="AA178" s="19"/>
      <c r="AB178" s="22"/>
      <c r="AC178" s="21"/>
      <c r="AD178" s="18"/>
      <c r="AE178" s="19"/>
      <c r="AF178" s="22"/>
      <c r="AG178" s="14">
        <f>SUM(E178,G178,I178,K178,M178,O178,Q178,S178,U178,W178,Y178,AA178,AC178,AE178)</f>
        <v>0</v>
      </c>
      <c r="AH178" s="15">
        <f>SUM(F178,H178,J178,L178,N178,P178,R178,T178,V178,X178,Z178,AB178,AD178,AF178)</f>
        <v>0</v>
      </c>
      <c r="AI178" s="16">
        <f>IF(E178+G178+I178+K178+M178+O178+Q178+S178+U178+W178+Y178+AA178+AB178+AC178+AE178+AF178&gt;0,(E178+G178+I178+K178+M178+O178+Q178+S178+U178+W178+Y178+AA178+AC178+AE178)/(E178+F178+G178+H178+I178+J178+K178+L178+M178+N178+O178+P178+Q178+R178+S178+T178+U178+V178+W178+X178+Y178+Z178+AA178+AB178+AC178+AD178+AE178+AF178)*100,0)</f>
        <v>0</v>
      </c>
      <c r="AJ178" s="45">
        <f>IF(AG178=0,0,D178*0.2)</f>
        <v>0</v>
      </c>
      <c r="AK178" s="45">
        <f>IF(AG178=0,0,AI178+AJ178)</f>
        <v>0</v>
      </c>
    </row>
    <row r="179" spans="1:37" ht="12.75" customHeight="1" x14ac:dyDescent="0.25">
      <c r="A179" s="7">
        <v>167</v>
      </c>
      <c r="B179" s="72" t="s">
        <v>206</v>
      </c>
      <c r="C179" s="71" t="s">
        <v>18</v>
      </c>
      <c r="D179" s="95" t="str">
        <f>IF(SUM(E179:AF179)=0,"",SUM(E179:AF179)/10)</f>
        <v/>
      </c>
      <c r="E179" s="30"/>
      <c r="F179" s="18"/>
      <c r="G179" s="19"/>
      <c r="H179" s="20"/>
      <c r="I179" s="21"/>
      <c r="J179" s="18"/>
      <c r="K179" s="19"/>
      <c r="L179" s="22"/>
      <c r="M179" s="21"/>
      <c r="N179" s="18"/>
      <c r="O179" s="19"/>
      <c r="P179" s="22"/>
      <c r="Q179" s="21"/>
      <c r="R179" s="18"/>
      <c r="S179" s="19"/>
      <c r="T179" s="22"/>
      <c r="U179" s="21"/>
      <c r="V179" s="18"/>
      <c r="W179" s="19"/>
      <c r="X179" s="22"/>
      <c r="Y179" s="21"/>
      <c r="Z179" s="18"/>
      <c r="AA179" s="19"/>
      <c r="AB179" s="22"/>
      <c r="AC179" s="21"/>
      <c r="AD179" s="18"/>
      <c r="AE179" s="19"/>
      <c r="AF179" s="22"/>
      <c r="AG179" s="14">
        <f>SUM(E179,G179,I179,K179,M179,O179,Q179,S179,U179,W179,Y179,AA179,AC179,AE179)</f>
        <v>0</v>
      </c>
      <c r="AH179" s="15">
        <f>SUM(F179,H179,J179,L179,N179,P179,R179,T179,V179,X179,Z179,AB179,AD179,AF179)</f>
        <v>0</v>
      </c>
      <c r="AI179" s="16">
        <f>IF(E179+G179+I179+K179+M179+O179+Q179+S179+U179+W179+Y179+AA179+AB179+AC179+AE179+AF179&gt;0,(E179+G179+I179+K179+M179+O179+Q179+S179+U179+W179+Y179+AA179+AC179+AE179)/(E179+F179+G179+H179+I179+J179+K179+L179+M179+N179+O179+P179+Q179+R179+S179+T179+U179+V179+W179+X179+Y179+Z179+AA179+AB179+AC179+AD179+AE179+AF179)*100,0)</f>
        <v>0</v>
      </c>
      <c r="AJ179" s="45">
        <f>IF(AG179=0,0,D179*0.2)</f>
        <v>0</v>
      </c>
      <c r="AK179" s="45">
        <f>IF(AG179=0,0,AI179+AJ179)</f>
        <v>0</v>
      </c>
    </row>
    <row r="180" spans="1:37" ht="12.75" customHeight="1" x14ac:dyDescent="0.25">
      <c r="A180" s="7">
        <v>168</v>
      </c>
      <c r="B180" s="164" t="s">
        <v>195</v>
      </c>
      <c r="C180" s="135" t="s">
        <v>18</v>
      </c>
      <c r="D180" s="95" t="str">
        <f>IF(SUM(E180:AF180)=0,"",SUM(E180:AF180)/10)</f>
        <v/>
      </c>
      <c r="E180" s="30"/>
      <c r="F180" s="18"/>
      <c r="G180" s="19"/>
      <c r="H180" s="20"/>
      <c r="I180" s="21"/>
      <c r="J180" s="18"/>
      <c r="K180" s="19"/>
      <c r="L180" s="22"/>
      <c r="M180" s="21"/>
      <c r="N180" s="18"/>
      <c r="O180" s="19"/>
      <c r="P180" s="22"/>
      <c r="Q180" s="21"/>
      <c r="R180" s="18"/>
      <c r="S180" s="19"/>
      <c r="T180" s="22"/>
      <c r="U180" s="21"/>
      <c r="V180" s="18"/>
      <c r="W180" s="19"/>
      <c r="X180" s="22"/>
      <c r="Y180" s="21"/>
      <c r="Z180" s="18"/>
      <c r="AA180" s="19"/>
      <c r="AB180" s="22"/>
      <c r="AC180" s="21"/>
      <c r="AD180" s="18"/>
      <c r="AE180" s="19"/>
      <c r="AF180" s="22"/>
      <c r="AG180" s="14">
        <f>SUM(E180,G180,I180,K180,M180,O180,Q180,S180,U180,W180,Y180,AA180,AC180,AE180)</f>
        <v>0</v>
      </c>
      <c r="AH180" s="15">
        <f>SUM(F180,H180,J180,L180,N180,P180,R180,T180,V180,X180,Z180,AB180,AD180,AF180)</f>
        <v>0</v>
      </c>
      <c r="AI180" s="16">
        <f>IF(E180+G180+I180+K180+M180+O180+Q180+S180+U180+W180+Y180+AA180+AB180+AC180+AE180+AF180&gt;0,(E180+G180+I180+K180+M180+O180+Q180+S180+U180+W180+Y180+AA180+AC180+AE180)/(E180+F180+G180+H180+I180+J180+K180+L180+M180+N180+O180+P180+Q180+R180+S180+T180+U180+V180+W180+X180+Y180+Z180+AA180+AB180+AC180+AD180+AE180+AF180)*100,0)</f>
        <v>0</v>
      </c>
      <c r="AJ180" s="45">
        <f>IF(AG180=0,0,D180*0.2)</f>
        <v>0</v>
      </c>
      <c r="AK180" s="45">
        <f>IF(AG180=0,0,AI180+AJ180)</f>
        <v>0</v>
      </c>
    </row>
    <row r="181" spans="1:37" ht="12.75" customHeight="1" x14ac:dyDescent="0.25">
      <c r="A181" s="7">
        <v>169</v>
      </c>
      <c r="B181" s="72" t="s">
        <v>195</v>
      </c>
      <c r="C181" s="135" t="s">
        <v>18</v>
      </c>
      <c r="D181" s="95" t="str">
        <f>IF(SUM(E181:AF181)=0,"",SUM(E181:AF181)/10)</f>
        <v/>
      </c>
      <c r="E181" s="30"/>
      <c r="F181" s="18"/>
      <c r="G181" s="19"/>
      <c r="H181" s="20"/>
      <c r="I181" s="21"/>
      <c r="J181" s="18"/>
      <c r="K181" s="19"/>
      <c r="L181" s="22"/>
      <c r="M181" s="21"/>
      <c r="N181" s="18"/>
      <c r="O181" s="19"/>
      <c r="P181" s="22"/>
      <c r="Q181" s="21"/>
      <c r="R181" s="18"/>
      <c r="S181" s="19"/>
      <c r="T181" s="22"/>
      <c r="U181" s="21"/>
      <c r="V181" s="18"/>
      <c r="W181" s="19"/>
      <c r="X181" s="22"/>
      <c r="Y181" s="21"/>
      <c r="Z181" s="18"/>
      <c r="AA181" s="19"/>
      <c r="AB181" s="22"/>
      <c r="AC181" s="21"/>
      <c r="AD181" s="18"/>
      <c r="AE181" s="19"/>
      <c r="AF181" s="22"/>
      <c r="AG181" s="14">
        <f>SUM(E181,G181,I181,K181,M181,O181,Q181,S181,U181,W181,Y181,AA181,AC181,AE181)</f>
        <v>0</v>
      </c>
      <c r="AH181" s="15">
        <f>SUM(F181,H181,J181,L181,N181,P181,R181,T181,V181,X181,Z181,AB181,AD181,AF181)</f>
        <v>0</v>
      </c>
      <c r="AI181" s="16">
        <f>IF(E181+G181+I181+K181+M181+O181+Q181+S181+U181+W181+Y181+AA181+AB181+AC181+AE181+AF181&gt;0,(E181+G181+I181+K181+M181+O181+Q181+S181+U181+W181+Y181+AA181+AC181+AE181)/(E181+F181+G181+H181+I181+J181+K181+L181+M181+N181+O181+P181+Q181+R181+S181+T181+U181+V181+W181+X181+Y181+Z181+AA181+AB181+AC181+AD181+AE181+AF181)*100,0)</f>
        <v>0</v>
      </c>
      <c r="AJ181" s="45">
        <f>IF(AG181=0,0,D181*0.2)</f>
        <v>0</v>
      </c>
      <c r="AK181" s="45">
        <f>IF(AG181=0,0,AI181+AJ181)</f>
        <v>0</v>
      </c>
    </row>
    <row r="182" spans="1:37" ht="12.75" customHeight="1" x14ac:dyDescent="0.25">
      <c r="A182" s="7">
        <v>170</v>
      </c>
      <c r="B182" s="57" t="s">
        <v>244</v>
      </c>
      <c r="C182" s="137" t="s">
        <v>28</v>
      </c>
      <c r="D182" s="95" t="str">
        <f>IF(SUM(E182:AF182)=0,"",SUM(E182:AF182)/10)</f>
        <v/>
      </c>
      <c r="E182" s="30"/>
      <c r="F182" s="18"/>
      <c r="G182" s="89"/>
      <c r="H182" s="89"/>
      <c r="I182" s="21"/>
      <c r="J182" s="18"/>
      <c r="K182" s="19"/>
      <c r="L182" s="22"/>
      <c r="M182" s="21"/>
      <c r="N182" s="18"/>
      <c r="O182" s="19"/>
      <c r="P182" s="22"/>
      <c r="Q182" s="21"/>
      <c r="R182" s="18"/>
      <c r="S182" s="19"/>
      <c r="T182" s="22"/>
      <c r="U182" s="21"/>
      <c r="V182" s="18"/>
      <c r="W182" s="19"/>
      <c r="X182" s="22"/>
      <c r="Y182" s="21"/>
      <c r="Z182" s="18"/>
      <c r="AA182" s="19"/>
      <c r="AB182" s="22"/>
      <c r="AC182" s="21"/>
      <c r="AD182" s="18"/>
      <c r="AE182" s="19"/>
      <c r="AF182" s="22"/>
      <c r="AG182" s="14">
        <f>SUM(E182,G182,I182,K182,M182,O182,Q182,S182,U182,W182,Y182,AA182,AC182,AE182)</f>
        <v>0</v>
      </c>
      <c r="AH182" s="15">
        <f>SUM(F182,H182,J182,L182,N182,P182,R182,T182,V182,X182,Z182,AB182,AD182,AF182)</f>
        <v>0</v>
      </c>
      <c r="AI182" s="16">
        <f>IF(E182+G182+I182+K182+M182+O182+Q182+S182+U182+W182+Y182+AA182+AB182+AC182+AE182+AF182&gt;0,(E182+G182+I182+K182+M182+O182+Q182+S182+U182+W182+Y182+AA182+AC182+AE182)/(E182+F182+G182+H182+I182+J182+K182+L182+M182+N182+O182+P182+Q182+R182+S182+T182+U182+V182+W182+X182+Y182+Z182+AA182+AB182+AC182+AD182+AE182+AF182)*100,0)</f>
        <v>0</v>
      </c>
      <c r="AJ182" s="45">
        <f>IF(AG182=0,0,D182*0.2)</f>
        <v>0</v>
      </c>
      <c r="AK182" s="45">
        <f>IF(AG182=0,0,AI182+AJ182)</f>
        <v>0</v>
      </c>
    </row>
    <row r="183" spans="1:37" ht="12.75" customHeight="1" x14ac:dyDescent="0.25">
      <c r="A183" s="7">
        <v>171</v>
      </c>
      <c r="B183" s="57" t="s">
        <v>49</v>
      </c>
      <c r="C183" s="137" t="s">
        <v>28</v>
      </c>
      <c r="D183" s="95" t="str">
        <f>IF(SUM(E183:AF183)=0,"",SUM(E183:AF183)/10)</f>
        <v/>
      </c>
      <c r="E183" s="30"/>
      <c r="F183" s="18"/>
      <c r="G183" s="19"/>
      <c r="H183" s="20"/>
      <c r="I183" s="21"/>
      <c r="J183" s="18"/>
      <c r="K183" s="19"/>
      <c r="L183" s="22"/>
      <c r="M183" s="21"/>
      <c r="N183" s="18"/>
      <c r="O183" s="19"/>
      <c r="P183" s="22"/>
      <c r="Q183" s="21"/>
      <c r="R183" s="18"/>
      <c r="S183" s="19"/>
      <c r="T183" s="22"/>
      <c r="U183" s="21"/>
      <c r="V183" s="18"/>
      <c r="W183" s="19"/>
      <c r="X183" s="22"/>
      <c r="Y183" s="21"/>
      <c r="Z183" s="18"/>
      <c r="AA183" s="19"/>
      <c r="AB183" s="22"/>
      <c r="AC183" s="21"/>
      <c r="AD183" s="18"/>
      <c r="AE183" s="19"/>
      <c r="AF183" s="22"/>
      <c r="AG183" s="14">
        <f>SUM(E183,G183,I183,K183,M183,O183,Q183,S183,U183,W183,Y183,AA183,AC183,AE183)</f>
        <v>0</v>
      </c>
      <c r="AH183" s="15">
        <f>SUM(F183,H183,J183,L183,N183,P183,R183,T183,V183,X183,Z183,AB183,AD183,AF183)</f>
        <v>0</v>
      </c>
      <c r="AI183" s="16">
        <f>IF(E183+G183+I183+K183+M183+O183+Q183+S183+U183+W183+Y183+AA183+AB183+AC183+AE183+AF183&gt;0,(E183+G183+I183+K183+M183+O183+Q183+S183+U183+W183+Y183+AA183+AC183+AE183)/(E183+F183+G183+H183+I183+J183+K183+L183+M183+N183+O183+P183+Q183+R183+S183+T183+U183+V183+W183+X183+Y183+Z183+AA183+AB183+AC183+AD183+AE183+AF183)*100,0)</f>
        <v>0</v>
      </c>
      <c r="AJ183" s="45">
        <f>IF(AG183=0,0,D183*0.2)</f>
        <v>0</v>
      </c>
      <c r="AK183" s="45">
        <f>IF(AG183=0,0,AI183+AJ183)</f>
        <v>0</v>
      </c>
    </row>
    <row r="184" spans="1:37" ht="12.75" customHeight="1" x14ac:dyDescent="0.25">
      <c r="A184" s="7">
        <v>172</v>
      </c>
      <c r="B184" s="57" t="s">
        <v>51</v>
      </c>
      <c r="C184" s="137" t="s">
        <v>28</v>
      </c>
      <c r="D184" s="95" t="str">
        <f>IF(SUM(E184:AF184)=0,"",SUM(E184:AF184)/10)</f>
        <v/>
      </c>
      <c r="E184" s="30"/>
      <c r="F184" s="18"/>
      <c r="G184" s="19"/>
      <c r="H184" s="20"/>
      <c r="I184" s="21"/>
      <c r="J184" s="18"/>
      <c r="K184" s="19"/>
      <c r="L184" s="22"/>
      <c r="M184" s="21"/>
      <c r="N184" s="18"/>
      <c r="O184" s="19"/>
      <c r="P184" s="22"/>
      <c r="Q184" s="21"/>
      <c r="R184" s="18"/>
      <c r="S184" s="19"/>
      <c r="T184" s="22"/>
      <c r="U184" s="21"/>
      <c r="V184" s="18"/>
      <c r="W184" s="19"/>
      <c r="X184" s="22"/>
      <c r="Y184" s="21"/>
      <c r="Z184" s="18"/>
      <c r="AA184" s="19"/>
      <c r="AB184" s="22"/>
      <c r="AC184" s="21"/>
      <c r="AD184" s="18"/>
      <c r="AE184" s="19"/>
      <c r="AF184" s="22"/>
      <c r="AG184" s="14">
        <f>SUM(E184,G184,I184,K184,M184,O184,Q184,S184,U184,W184,Y184,AA184,AC184,AE184)</f>
        <v>0</v>
      </c>
      <c r="AH184" s="15">
        <f>SUM(F184,H184,J184,L184,N184,P184,R184,T184,V184,X184,Z184,AB184,AD184,AF184)</f>
        <v>0</v>
      </c>
      <c r="AI184" s="16">
        <f>IF(E184+G184+I184+K184+M184+O184+Q184+S184+U184+W184+Y184+AA184+AB184+AC184+AE184+AF184&gt;0,(E184+G184+I184+K184+M184+O184+Q184+S184+U184+W184+Y184+AA184+AC184+AE184)/(E184+F184+G184+H184+I184+J184+K184+L184+M184+N184+O184+P184+Q184+R184+S184+T184+U184+V184+W184+X184+Y184+Z184+AA184+AB184+AC184+AD184+AE184+AF184)*100,0)</f>
        <v>0</v>
      </c>
      <c r="AJ184" s="45">
        <f>IF(AG184=0,0,D184*0.2)</f>
        <v>0</v>
      </c>
      <c r="AK184" s="45">
        <f>IF(AG184=0,0,AI184+AJ184)</f>
        <v>0</v>
      </c>
    </row>
    <row r="185" spans="1:37" ht="12.75" customHeight="1" x14ac:dyDescent="0.25">
      <c r="A185" s="7">
        <v>173</v>
      </c>
      <c r="B185" s="57" t="s">
        <v>245</v>
      </c>
      <c r="C185" s="137" t="s">
        <v>28</v>
      </c>
      <c r="D185" s="95" t="str">
        <f>IF(SUM(E185:AF185)=0,"",SUM(E185:AF185)/10)</f>
        <v/>
      </c>
      <c r="E185" s="30"/>
      <c r="F185" s="18"/>
      <c r="G185" s="19"/>
      <c r="H185" s="20"/>
      <c r="I185" s="21"/>
      <c r="J185" s="18"/>
      <c r="K185" s="19"/>
      <c r="L185" s="22"/>
      <c r="M185" s="21"/>
      <c r="N185" s="18"/>
      <c r="O185" s="19"/>
      <c r="P185" s="22"/>
      <c r="Q185" s="21"/>
      <c r="R185" s="18"/>
      <c r="S185" s="19"/>
      <c r="T185" s="22"/>
      <c r="U185" s="21"/>
      <c r="V185" s="18"/>
      <c r="W185" s="19"/>
      <c r="X185" s="22"/>
      <c r="Y185" s="21"/>
      <c r="Z185" s="18"/>
      <c r="AA185" s="19"/>
      <c r="AB185" s="22"/>
      <c r="AC185" s="21"/>
      <c r="AD185" s="18"/>
      <c r="AE185" s="19"/>
      <c r="AF185" s="22"/>
      <c r="AG185" s="14">
        <f>SUM(E185,G185,I185,K185,M185,O185,Q185,S185,U185,W185,Y185,AA185,AC185,AE185)</f>
        <v>0</v>
      </c>
      <c r="AH185" s="15">
        <f>SUM(F185,H185,J185,L185,N185,P185,R185,T185,V185,X185,Z185,AB185,AD185,AF185)</f>
        <v>0</v>
      </c>
      <c r="AI185" s="16">
        <f>IF(E185+G185+I185+K185+M185+O185+Q185+S185+U185+W185+Y185+AA185+AB185+AC185+AE185+AF185&gt;0,(E185+G185+I185+K185+M185+O185+Q185+S185+U185+W185+Y185+AA185+AC185+AE185)/(E185+F185+G185+H185+I185+J185+K185+L185+M185+N185+O185+P185+Q185+R185+S185+T185+U185+V185+W185+X185+Y185+Z185+AA185+AB185+AC185+AD185+AE185+AF185)*100,0)</f>
        <v>0</v>
      </c>
      <c r="AJ185" s="45">
        <f>IF(AG185=0,0,D185*0.2)</f>
        <v>0</v>
      </c>
      <c r="AK185" s="45">
        <f>IF(AG185=0,0,AI185+AJ185)</f>
        <v>0</v>
      </c>
    </row>
    <row r="186" spans="1:37" ht="12.75" customHeight="1" x14ac:dyDescent="0.25">
      <c r="A186" s="7">
        <v>174</v>
      </c>
      <c r="B186" s="78" t="s">
        <v>196</v>
      </c>
      <c r="C186" s="165" t="s">
        <v>178</v>
      </c>
      <c r="D186" s="95" t="str">
        <f>IF(SUM(E186:AF186)=0,"",SUM(E186:AF186)/10)</f>
        <v/>
      </c>
      <c r="E186" s="30"/>
      <c r="F186" s="18"/>
      <c r="G186" s="19"/>
      <c r="H186" s="20"/>
      <c r="I186" s="21"/>
      <c r="J186" s="18"/>
      <c r="K186" s="19"/>
      <c r="L186" s="22"/>
      <c r="M186" s="21"/>
      <c r="N186" s="18"/>
      <c r="O186" s="19"/>
      <c r="P186" s="22"/>
      <c r="Q186" s="21"/>
      <c r="R186" s="18"/>
      <c r="S186" s="19"/>
      <c r="T186" s="22"/>
      <c r="U186" s="21"/>
      <c r="V186" s="18"/>
      <c r="W186" s="19"/>
      <c r="X186" s="22"/>
      <c r="Y186" s="21"/>
      <c r="Z186" s="18"/>
      <c r="AA186" s="19"/>
      <c r="AB186" s="22"/>
      <c r="AC186" s="21"/>
      <c r="AD186" s="18"/>
      <c r="AE186" s="19"/>
      <c r="AF186" s="22"/>
      <c r="AG186" s="14">
        <f>SUM(E186,G186,I186,K186,M186,O186,Q186,S186,U186,W186,Y186,AA186,AC186,AE186)</f>
        <v>0</v>
      </c>
      <c r="AH186" s="15">
        <f>SUM(F186,H186,J186,L186,N186,P186,R186,T186,V186,X186,Z186,AB186,AD186,AF186)</f>
        <v>0</v>
      </c>
      <c r="AI186" s="16">
        <f>IF(E186+G186+I186+K186+M186+O186+Q186+S186+U186+W186+Y186+AA186+AB186+AC186+AE186+AF186&gt;0,(E186+G186+I186+K186+M186+O186+Q186+S186+U186+W186+Y186+AA186+AC186+AE186)/(E186+F186+G186+H186+I186+J186+K186+L186+M186+N186+O186+P186+Q186+R186+S186+T186+U186+V186+W186+X186+Y186+Z186+AA186+AB186+AC186+AD186+AE186+AF186)*100,0)</f>
        <v>0</v>
      </c>
      <c r="AJ186" s="45">
        <f>IF(AG186=0,0,D186*0.2)</f>
        <v>0</v>
      </c>
      <c r="AK186" s="45">
        <f>IF(AG186=0,0,AI186+AJ186)</f>
        <v>0</v>
      </c>
    </row>
    <row r="187" spans="1:37" ht="12.75" customHeight="1" x14ac:dyDescent="0.25">
      <c r="A187" s="7">
        <v>175</v>
      </c>
      <c r="B187" s="78" t="s">
        <v>165</v>
      </c>
      <c r="C187" s="77" t="s">
        <v>178</v>
      </c>
      <c r="D187" s="95" t="str">
        <f>IF(SUM(E187:AF187)=0,"",SUM(E187:AF187)/10)</f>
        <v/>
      </c>
      <c r="E187" s="30"/>
      <c r="F187" s="18"/>
      <c r="G187" s="19"/>
      <c r="H187" s="20"/>
      <c r="I187" s="21"/>
      <c r="J187" s="18"/>
      <c r="K187" s="19"/>
      <c r="L187" s="22"/>
      <c r="M187" s="21"/>
      <c r="N187" s="18"/>
      <c r="O187" s="19"/>
      <c r="P187" s="22"/>
      <c r="Q187" s="21"/>
      <c r="R187" s="18"/>
      <c r="S187" s="19"/>
      <c r="T187" s="22"/>
      <c r="U187" s="21"/>
      <c r="V187" s="18"/>
      <c r="W187" s="19"/>
      <c r="X187" s="22"/>
      <c r="Y187" s="21"/>
      <c r="Z187" s="18"/>
      <c r="AA187" s="19"/>
      <c r="AB187" s="22"/>
      <c r="AC187" s="21"/>
      <c r="AD187" s="18"/>
      <c r="AE187" s="19"/>
      <c r="AF187" s="22"/>
      <c r="AG187" s="14">
        <f>SUM(E187,G187,I187,K187,M187,O187,Q187,S187,U187,W187,Y187,AA187,AC187,AE187)</f>
        <v>0</v>
      </c>
      <c r="AH187" s="15">
        <f>SUM(F187,H187,J187,L187,N187,P187,R187,T187,V187,X187,Z187,AB187,AD187,AF187)</f>
        <v>0</v>
      </c>
      <c r="AI187" s="16">
        <f>IF(E187+G187+I187+K187+M187+O187+Q187+S187+U187+W187+Y187+AA187+AB187+AC187+AE187+AF187&gt;0,(E187+G187+I187+K187+M187+O187+Q187+S187+U187+W187+Y187+AA187+AC187+AE187)/(E187+F187+G187+H187+I187+J187+K187+L187+M187+N187+O187+P187+Q187+R187+S187+T187+U187+V187+W187+X187+Y187+Z187+AA187+AB187+AC187+AD187+AE187+AF187)*100,0)</f>
        <v>0</v>
      </c>
      <c r="AJ187" s="45">
        <f>IF(AG187=0,0,D187*0.2)</f>
        <v>0</v>
      </c>
      <c r="AK187" s="45">
        <f>IF(AG187=0,0,AI187+AJ187)</f>
        <v>0</v>
      </c>
    </row>
    <row r="188" spans="1:37" ht="12.75" customHeight="1" x14ac:dyDescent="0.25">
      <c r="A188" s="7">
        <v>176</v>
      </c>
      <c r="B188" s="78" t="s">
        <v>202</v>
      </c>
      <c r="C188" s="77" t="s">
        <v>178</v>
      </c>
      <c r="D188" s="95" t="str">
        <f>IF(SUM(E188:AF188)=0,"",SUM(E188:AF188)/10)</f>
        <v/>
      </c>
      <c r="E188" s="30"/>
      <c r="F188" s="18"/>
      <c r="G188" s="19"/>
      <c r="H188" s="20"/>
      <c r="I188" s="21"/>
      <c r="J188" s="18"/>
      <c r="K188" s="19"/>
      <c r="L188" s="22"/>
      <c r="M188" s="21"/>
      <c r="N188" s="18"/>
      <c r="O188" s="19"/>
      <c r="P188" s="22"/>
      <c r="Q188" s="21"/>
      <c r="R188" s="18"/>
      <c r="S188" s="19"/>
      <c r="T188" s="22"/>
      <c r="U188" s="21"/>
      <c r="V188" s="18"/>
      <c r="W188" s="19"/>
      <c r="X188" s="22"/>
      <c r="Y188" s="21"/>
      <c r="Z188" s="18"/>
      <c r="AA188" s="19"/>
      <c r="AB188" s="22"/>
      <c r="AC188" s="21"/>
      <c r="AD188" s="18"/>
      <c r="AE188" s="19"/>
      <c r="AF188" s="22"/>
      <c r="AG188" s="14">
        <f>SUM(E188,G188,I188,K188,M188,O188,Q188,S188,U188,W188,Y188,AA188,AC188,AE188)</f>
        <v>0</v>
      </c>
      <c r="AH188" s="15">
        <f>SUM(F188,H188,J188,L188,N188,P188,R188,T188,V188,X188,Z188,AB188,AD188,AF188)</f>
        <v>0</v>
      </c>
      <c r="AI188" s="16">
        <f>IF(E188+G188+I188+K188+M188+O188+Q188+S188+U188+W188+Y188+AA188+AB188+AC188+AE188+AF188&gt;0,(E188+G188+I188+K188+M188+O188+Q188+S188+U188+W188+Y188+AA188+AC188+AE188)/(E188+F188+G188+H188+I188+J188+K188+L188+M188+N188+O188+P188+Q188+R188+S188+T188+U188+V188+W188+X188+Y188+Z188+AA188+AB188+AC188+AD188+AE188+AF188)*100,0)</f>
        <v>0</v>
      </c>
      <c r="AJ188" s="45">
        <f>IF(AG188=0,0,D188*0.2)</f>
        <v>0</v>
      </c>
      <c r="AK188" s="45">
        <f>IF(AG188=0,0,AI188+AJ188)</f>
        <v>0</v>
      </c>
    </row>
    <row r="189" spans="1:37" ht="12.75" customHeight="1" x14ac:dyDescent="0.25">
      <c r="A189" s="7">
        <v>177</v>
      </c>
      <c r="B189" s="60" t="s">
        <v>185</v>
      </c>
      <c r="C189" s="59" t="s">
        <v>29</v>
      </c>
      <c r="D189" s="95" t="str">
        <f>IF(SUM(E189:AF189)=0,"",SUM(E189:AF189)/10)</f>
        <v/>
      </c>
      <c r="E189" s="30"/>
      <c r="F189" s="18"/>
      <c r="G189" s="19"/>
      <c r="H189" s="20"/>
      <c r="I189" s="21"/>
      <c r="J189" s="18"/>
      <c r="K189" s="19"/>
      <c r="L189" s="22"/>
      <c r="M189" s="21"/>
      <c r="N189" s="18"/>
      <c r="O189" s="19"/>
      <c r="P189" s="22"/>
      <c r="Q189" s="21"/>
      <c r="R189" s="18"/>
      <c r="S189" s="19"/>
      <c r="T189" s="22"/>
      <c r="U189" s="21"/>
      <c r="V189" s="18"/>
      <c r="W189" s="19"/>
      <c r="X189" s="22"/>
      <c r="Y189" s="21"/>
      <c r="Z189" s="18"/>
      <c r="AA189" s="19"/>
      <c r="AB189" s="22"/>
      <c r="AC189" s="21"/>
      <c r="AD189" s="18"/>
      <c r="AE189" s="19"/>
      <c r="AF189" s="22"/>
      <c r="AG189" s="14">
        <f>SUM(E189,G189,I189,K189,M189,O189,Q189,S189,U189,W189,Y189,AA189,AC189,AE189)</f>
        <v>0</v>
      </c>
      <c r="AH189" s="15">
        <f>SUM(F189,H189,J189,L189,N189,P189,R189,T189,V189,X189,Z189,AB189,AD189,AF189)</f>
        <v>0</v>
      </c>
      <c r="AI189" s="16">
        <f>IF(E189+G189+I189+K189+M189+O189+Q189+S189+U189+W189+Y189+AA189+AB189+AC189+AE189+AF189&gt;0,(E189+G189+I189+K189+M189+O189+Q189+S189+U189+W189+Y189+AA189+AC189+AE189)/(E189+F189+G189+H189+I189+J189+K189+L189+M189+N189+O189+P189+Q189+R189+S189+T189+U189+V189+W189+X189+Y189+Z189+AA189+AB189+AC189+AD189+AE189+AF189)*100,0)</f>
        <v>0</v>
      </c>
      <c r="AJ189" s="45">
        <f>IF(AG189=0,0,D189*0.2)</f>
        <v>0</v>
      </c>
      <c r="AK189" s="45">
        <f>IF(AG189=0,0,AI189+AJ189)</f>
        <v>0</v>
      </c>
    </row>
    <row r="190" spans="1:37" ht="12.75" customHeight="1" x14ac:dyDescent="0.25">
      <c r="A190" s="7">
        <v>178</v>
      </c>
      <c r="B190" s="60" t="s">
        <v>161</v>
      </c>
      <c r="C190" s="59" t="s">
        <v>29</v>
      </c>
      <c r="D190" s="95" t="str">
        <f>IF(SUM(E190:AF190)=0,"",SUM(E190:AF190)/10)</f>
        <v/>
      </c>
      <c r="E190" s="30"/>
      <c r="F190" s="18"/>
      <c r="G190" s="19"/>
      <c r="H190" s="20"/>
      <c r="I190" s="21"/>
      <c r="J190" s="18"/>
      <c r="K190" s="19"/>
      <c r="L190" s="22"/>
      <c r="M190" s="21"/>
      <c r="N190" s="18"/>
      <c r="O190" s="19"/>
      <c r="P190" s="22"/>
      <c r="Q190" s="21"/>
      <c r="R190" s="18"/>
      <c r="S190" s="19"/>
      <c r="T190" s="22"/>
      <c r="U190" s="21"/>
      <c r="V190" s="18"/>
      <c r="W190" s="19"/>
      <c r="X190" s="22"/>
      <c r="Y190" s="21"/>
      <c r="Z190" s="18"/>
      <c r="AA190" s="19"/>
      <c r="AB190" s="22"/>
      <c r="AC190" s="21"/>
      <c r="AD190" s="18"/>
      <c r="AE190" s="19"/>
      <c r="AF190" s="22"/>
      <c r="AG190" s="14">
        <f>SUM(E190,G190,I190,K190,M190,O190,Q190,S190,U190,W190,Y190,AA190,AC190,AE190)</f>
        <v>0</v>
      </c>
      <c r="AH190" s="15">
        <f>SUM(F190,H190,J190,L190,N190,P190,R190,T190,V190,X190,Z190,AB190,AD190,AF190)</f>
        <v>0</v>
      </c>
      <c r="AI190" s="16">
        <f>IF(E190+G190+I190+K190+M190+O190+Q190+S190+U190+W190+Y190+AA190+AB190+AC190+AE190+AF190&gt;0,(E190+G190+I190+K190+M190+O190+Q190+S190+U190+W190+Y190+AA190+AC190+AE190)/(E190+F190+G190+H190+I190+J190+K190+L190+M190+N190+O190+P190+Q190+R190+S190+T190+U190+V190+W190+X190+Y190+Z190+AA190+AB190+AC190+AD190+AE190+AF190)*100,0)</f>
        <v>0</v>
      </c>
      <c r="AJ190" s="45">
        <f>IF(AG190=0,0,D190*0.2)</f>
        <v>0</v>
      </c>
      <c r="AK190" s="45">
        <f>IF(AG190=0,0,AI190+AJ190)</f>
        <v>0</v>
      </c>
    </row>
    <row r="191" spans="1:37" ht="12.75" customHeight="1" x14ac:dyDescent="0.25">
      <c r="A191" s="7">
        <v>179</v>
      </c>
      <c r="B191" s="60" t="s">
        <v>102</v>
      </c>
      <c r="C191" s="184" t="s">
        <v>29</v>
      </c>
      <c r="D191" s="95" t="str">
        <f>IF(SUM(E191:AF191)=0,"",SUM(E191:AF191)/10)</f>
        <v/>
      </c>
      <c r="E191" s="8"/>
      <c r="F191" s="9"/>
      <c r="G191" s="10"/>
      <c r="H191" s="11"/>
      <c r="I191" s="12"/>
      <c r="J191" s="9"/>
      <c r="K191" s="10"/>
      <c r="L191" s="13"/>
      <c r="M191" s="12"/>
      <c r="N191" s="9"/>
      <c r="O191" s="10"/>
      <c r="P191" s="13"/>
      <c r="Q191" s="12"/>
      <c r="R191" s="9"/>
      <c r="S191" s="10"/>
      <c r="T191" s="13"/>
      <c r="U191" s="12"/>
      <c r="V191" s="9"/>
      <c r="W191" s="10"/>
      <c r="X191" s="13"/>
      <c r="Y191" s="12"/>
      <c r="Z191" s="9"/>
      <c r="AA191" s="10"/>
      <c r="AB191" s="13"/>
      <c r="AC191" s="12"/>
      <c r="AD191" s="9"/>
      <c r="AE191" s="10"/>
      <c r="AF191" s="13"/>
      <c r="AG191" s="14">
        <f>SUM(E191,G191,I191,K191,M191,O191,Q191,S191,U191,W191,Y191,AA191,AC191,AE191)</f>
        <v>0</v>
      </c>
      <c r="AH191" s="15">
        <f>SUM(F191,H191,J191,L191,N191,P191,R191,T191,V191,X191,Z191,AB191,AD191,AF191)</f>
        <v>0</v>
      </c>
      <c r="AI191" s="16">
        <f>IF(E191+G191+I191+K191+M191+O191+Q191+S191+U191+W191+Y191+AA191+AB191+AC191+AE191+AF191&gt;0,(E191+G191+I191+K191+M191+O191+Q191+S191+U191+W191+Y191+AA191+AC191+AE191)/(E191+F191+G191+H191+I191+J191+K191+L191+M191+N191+O191+P191+Q191+R191+S191+T191+U191+V191+W191+X191+Y191+Z191+AA191+AB191+AC191+AD191+AE191+AF191)*100,0)</f>
        <v>0</v>
      </c>
      <c r="AJ191" s="45">
        <f>IF(AG191=0,0,D191*0.2)</f>
        <v>0</v>
      </c>
      <c r="AK191" s="45">
        <f>IF(AG191=0,0,AI191+AJ191)</f>
        <v>0</v>
      </c>
    </row>
    <row r="192" spans="1:37" ht="12.75" customHeight="1" x14ac:dyDescent="0.25">
      <c r="A192" s="7">
        <v>180</v>
      </c>
      <c r="B192" s="69" t="s">
        <v>81</v>
      </c>
      <c r="C192" s="131" t="s">
        <v>17</v>
      </c>
      <c r="D192" s="95" t="str">
        <f>IF(SUM(E192:AF192)=0,"",SUM(E192:AF192)/10)</f>
        <v/>
      </c>
      <c r="E192" s="17"/>
      <c r="F192" s="18"/>
      <c r="G192" s="19"/>
      <c r="H192" s="20"/>
      <c r="I192" s="21"/>
      <c r="J192" s="18"/>
      <c r="K192" s="19"/>
      <c r="L192" s="22"/>
      <c r="M192" s="21"/>
      <c r="N192" s="18"/>
      <c r="O192" s="19"/>
      <c r="P192" s="22"/>
      <c r="Q192" s="21"/>
      <c r="R192" s="18"/>
      <c r="S192" s="19"/>
      <c r="T192" s="22"/>
      <c r="U192" s="21"/>
      <c r="V192" s="18"/>
      <c r="W192" s="19"/>
      <c r="X192" s="22"/>
      <c r="Y192" s="21"/>
      <c r="Z192" s="18"/>
      <c r="AA192" s="19"/>
      <c r="AB192" s="22"/>
      <c r="AC192" s="21"/>
      <c r="AD192" s="18"/>
      <c r="AE192" s="19"/>
      <c r="AF192" s="22"/>
      <c r="AG192" s="14">
        <f>SUM(E192,G192,I192,K192,M192,O192,Q192,S192,U192,W192,Y192,AA192,AC192,AE192)</f>
        <v>0</v>
      </c>
      <c r="AH192" s="15">
        <f>SUM(F192,H192,J192,L192,N192,P192,R192,T192,V192,X192,Z192,AB192,AD192,AF192)</f>
        <v>0</v>
      </c>
      <c r="AI192" s="16">
        <f>IF(E192+G192+I192+K192+M192+O192+Q192+S192+U192+W192+Y192+AA192+AB192+AC192+AE192+AF192&gt;0,(E192+G192+I192+K192+M192+O192+Q192+S192+U192+W192+Y192+AA192+AC192+AE192)/(E192+F192+G192+H192+I192+J192+K192+L192+M192+N192+O192+P192+Q192+R192+S192+T192+U192+V192+W192+X192+Y192+Z192+AA192+AB192+AC192+AD192+AE192+AF192)*100,0)</f>
        <v>0</v>
      </c>
      <c r="AJ192" s="45">
        <f>IF(AG192=0,0,D192*0.2)</f>
        <v>0</v>
      </c>
      <c r="AK192" s="45">
        <f>IF(AG192=0,0,AI192+AJ192)</f>
        <v>0</v>
      </c>
    </row>
    <row r="193" spans="1:37" ht="12.75" customHeight="1" x14ac:dyDescent="0.25">
      <c r="A193" s="7">
        <v>181</v>
      </c>
      <c r="B193" s="69" t="s">
        <v>156</v>
      </c>
      <c r="C193" s="131" t="s">
        <v>17</v>
      </c>
      <c r="D193" s="95" t="str">
        <f>IF(SUM(E193:AF193)=0,"",SUM(E193:AF193)/10)</f>
        <v/>
      </c>
      <c r="E193" s="17"/>
      <c r="F193" s="18"/>
      <c r="G193" s="19"/>
      <c r="H193" s="20"/>
      <c r="I193" s="21"/>
      <c r="J193" s="18"/>
      <c r="K193" s="19"/>
      <c r="L193" s="22"/>
      <c r="M193" s="21"/>
      <c r="N193" s="18"/>
      <c r="O193" s="19"/>
      <c r="P193" s="22"/>
      <c r="Q193" s="21"/>
      <c r="R193" s="18"/>
      <c r="S193" s="19"/>
      <c r="T193" s="22"/>
      <c r="U193" s="21"/>
      <c r="V193" s="18"/>
      <c r="W193" s="19"/>
      <c r="X193" s="22"/>
      <c r="Y193" s="21"/>
      <c r="Z193" s="18"/>
      <c r="AA193" s="19"/>
      <c r="AB193" s="22"/>
      <c r="AC193" s="21"/>
      <c r="AD193" s="18"/>
      <c r="AE193" s="19"/>
      <c r="AF193" s="22"/>
      <c r="AG193" s="14">
        <f>SUM(E193,G193,I193,K193,M193,O193,Q193,S193,U193,W193,Y193,AA193,AC193,AE193)</f>
        <v>0</v>
      </c>
      <c r="AH193" s="15">
        <f>SUM(F193,H193,J193,L193,N193,P193,R193,T193,V193,X193,Z193,AB193,AD193,AF193)</f>
        <v>0</v>
      </c>
      <c r="AI193" s="16">
        <f>IF(E193+G193+I193+K193+M193+O193+Q193+S193+U193+W193+Y193+AA193+AB193+AC193+AE193+AF193&gt;0,(E193+G193+I193+K193+M193+O193+Q193+S193+U193+W193+Y193+AA193+AC193+AE193)/(E193+F193+G193+H193+I193+J193+K193+L193+M193+N193+O193+P193+Q193+R193+S193+T193+U193+V193+W193+X193+Y193+Z193+AA193+AB193+AC193+AD193+AE193+AF193)*100,0)</f>
        <v>0</v>
      </c>
      <c r="AJ193" s="45">
        <f>IF(AG193=0,0,D193*0.2)</f>
        <v>0</v>
      </c>
      <c r="AK193" s="45">
        <f>IF(AG193=0,0,AI193+AJ193)</f>
        <v>0</v>
      </c>
    </row>
    <row r="194" spans="1:37" ht="12.75" customHeight="1" x14ac:dyDescent="0.25">
      <c r="A194" s="7">
        <v>182</v>
      </c>
      <c r="B194" s="69" t="s">
        <v>104</v>
      </c>
      <c r="C194" s="131" t="s">
        <v>17</v>
      </c>
      <c r="D194" s="95" t="str">
        <f>IF(SUM(E194:AF194)=0,"",SUM(E194:AF194)/10)</f>
        <v/>
      </c>
      <c r="E194" s="17"/>
      <c r="F194" s="18"/>
      <c r="G194" s="19"/>
      <c r="H194" s="20"/>
      <c r="I194" s="21"/>
      <c r="J194" s="18"/>
      <c r="K194" s="19"/>
      <c r="L194" s="22"/>
      <c r="M194" s="21"/>
      <c r="N194" s="18"/>
      <c r="O194" s="19"/>
      <c r="P194" s="22"/>
      <c r="Q194" s="21"/>
      <c r="R194" s="18"/>
      <c r="S194" s="19"/>
      <c r="T194" s="22"/>
      <c r="U194" s="21"/>
      <c r="V194" s="18"/>
      <c r="W194" s="19"/>
      <c r="X194" s="22"/>
      <c r="Y194" s="21"/>
      <c r="Z194" s="18"/>
      <c r="AA194" s="19"/>
      <c r="AB194" s="22"/>
      <c r="AC194" s="21"/>
      <c r="AD194" s="18"/>
      <c r="AE194" s="19"/>
      <c r="AF194" s="22"/>
      <c r="AG194" s="14">
        <f>SUM(E194,G194,I194,K194,M194,O194,Q194,S194,U194,W194,Y194,AA194,AC194,AE194)</f>
        <v>0</v>
      </c>
      <c r="AH194" s="15">
        <f>SUM(F194,H194,J194,L194,N194,P194,R194,T194,V194,X194,Z194,AB194,AD194,AF194)</f>
        <v>0</v>
      </c>
      <c r="AI194" s="16">
        <f>IF(E194+G194+I194+K194+M194+O194+Q194+S194+U194+W194+Y194+AA194+AB194+AC194+AE194+AF194&gt;0,(E194+G194+I194+K194+M194+O194+Q194+S194+U194+W194+Y194+AA194+AC194+AE194)/(E194+F194+G194+H194+I194+J194+K194+L194+M194+N194+O194+P194+Q194+R194+S194+T194+U194+V194+W194+X194+Y194+Z194+AA194+AB194+AC194+AD194+AE194+AF194)*100,0)</f>
        <v>0</v>
      </c>
      <c r="AJ194" s="45">
        <f>IF(AG194=0,0,D194*0.2)</f>
        <v>0</v>
      </c>
      <c r="AK194" s="45">
        <f>IF(AG194=0,0,AI194+AJ194)</f>
        <v>0</v>
      </c>
    </row>
    <row r="195" spans="1:37" ht="12.75" customHeight="1" x14ac:dyDescent="0.25">
      <c r="A195" s="7">
        <v>183</v>
      </c>
      <c r="B195" s="69" t="s">
        <v>75</v>
      </c>
      <c r="C195" s="131" t="s">
        <v>17</v>
      </c>
      <c r="D195" s="95" t="str">
        <f>IF(SUM(E195:AF195)=0,"",SUM(E195:AF195)/10)</f>
        <v/>
      </c>
      <c r="E195" s="17"/>
      <c r="F195" s="18"/>
      <c r="G195" s="19"/>
      <c r="H195" s="20"/>
      <c r="I195" s="21"/>
      <c r="J195" s="18"/>
      <c r="K195" s="19"/>
      <c r="L195" s="22"/>
      <c r="M195" s="21"/>
      <c r="N195" s="18"/>
      <c r="O195" s="19"/>
      <c r="P195" s="22"/>
      <c r="Q195" s="21"/>
      <c r="R195" s="18"/>
      <c r="S195" s="19"/>
      <c r="T195" s="22"/>
      <c r="U195" s="21"/>
      <c r="V195" s="18"/>
      <c r="W195" s="19"/>
      <c r="X195" s="22"/>
      <c r="Y195" s="21"/>
      <c r="Z195" s="18"/>
      <c r="AA195" s="19"/>
      <c r="AB195" s="22"/>
      <c r="AC195" s="21"/>
      <c r="AD195" s="18"/>
      <c r="AE195" s="19"/>
      <c r="AF195" s="22"/>
      <c r="AG195" s="14">
        <f>SUM(E195,G195,I195,K195,M195,O195,Q195,S195,U195,W195,Y195,AA195,AC195,AE195)</f>
        <v>0</v>
      </c>
      <c r="AH195" s="15">
        <f>SUM(F195,H195,J195,L195,N195,P195,R195,T195,V195,X195,Z195,AB195,AD195,AF195)</f>
        <v>0</v>
      </c>
      <c r="AI195" s="16">
        <f>IF(E195+G195+I195+K195+M195+O195+Q195+S195+U195+W195+Y195+AA195+AB195+AC195+AE195+AF195&gt;0,(E195+G195+I195+K195+M195+O195+Q195+S195+U195+W195+Y195+AA195+AC195+AE195)/(E195+F195+G195+H195+I195+J195+K195+L195+M195+N195+O195+P195+Q195+R195+S195+T195+U195+V195+W195+X195+Y195+Z195+AA195+AB195+AC195+AD195+AE195+AF195)*100,0)</f>
        <v>0</v>
      </c>
      <c r="AJ195" s="45">
        <f>IF(AG195=0,0,D195*0.2)</f>
        <v>0</v>
      </c>
      <c r="AK195" s="45">
        <f>IF(AG195=0,0,AI195+AJ195)</f>
        <v>0</v>
      </c>
    </row>
    <row r="196" spans="1:37" ht="12.75" customHeight="1" x14ac:dyDescent="0.25">
      <c r="A196" s="7">
        <v>184</v>
      </c>
      <c r="B196" s="69" t="s">
        <v>76</v>
      </c>
      <c r="C196" s="131" t="s">
        <v>17</v>
      </c>
      <c r="D196" s="95" t="str">
        <f>IF(SUM(E196:AF196)=0,"",SUM(E196:AF196)/10)</f>
        <v/>
      </c>
      <c r="E196" s="17"/>
      <c r="F196" s="18"/>
      <c r="G196" s="19"/>
      <c r="H196" s="20"/>
      <c r="I196" s="21"/>
      <c r="J196" s="18"/>
      <c r="K196" s="19"/>
      <c r="L196" s="22"/>
      <c r="M196" s="21"/>
      <c r="N196" s="18"/>
      <c r="O196" s="19"/>
      <c r="P196" s="22"/>
      <c r="Q196" s="21"/>
      <c r="R196" s="18"/>
      <c r="S196" s="19"/>
      <c r="T196" s="22"/>
      <c r="U196" s="21"/>
      <c r="V196" s="18"/>
      <c r="W196" s="19"/>
      <c r="X196" s="22"/>
      <c r="Y196" s="21"/>
      <c r="Z196" s="18"/>
      <c r="AA196" s="19"/>
      <c r="AB196" s="22"/>
      <c r="AC196" s="21"/>
      <c r="AD196" s="18"/>
      <c r="AE196" s="19"/>
      <c r="AF196" s="22"/>
      <c r="AG196" s="14">
        <f>SUM(E196,G196,I196,K196,M196,O196,Q196,S196,U196,W196,Y196,AA196,AC196,AE196)</f>
        <v>0</v>
      </c>
      <c r="AH196" s="15">
        <f>SUM(F196,H196,J196,L196,N196,P196,R196,T196,V196,X196,Z196,AB196,AD196,AF196)</f>
        <v>0</v>
      </c>
      <c r="AI196" s="16">
        <f>IF(E196+G196+I196+K196+M196+O196+Q196+S196+U196+W196+Y196+AA196+AB196+AC196+AE196+AF196&gt;0,(E196+G196+I196+K196+M196+O196+Q196+S196+U196+W196+Y196+AA196+AC196+AE196)/(E196+F196+G196+H196+I196+J196+K196+L196+M196+N196+O196+P196+Q196+R196+S196+T196+U196+V196+W196+X196+Y196+Z196+AA196+AB196+AC196+AD196+AE196+AF196)*100,0)</f>
        <v>0</v>
      </c>
      <c r="AJ196" s="45">
        <f>IF(AG196=0,0,D196*0.2)</f>
        <v>0</v>
      </c>
      <c r="AK196" s="45">
        <f>IF(AG196=0,0,AI196+AJ196)</f>
        <v>0</v>
      </c>
    </row>
    <row r="197" spans="1:37" ht="12.75" customHeight="1" x14ac:dyDescent="0.25">
      <c r="A197" s="7">
        <v>185</v>
      </c>
      <c r="B197" s="69" t="s">
        <v>79</v>
      </c>
      <c r="C197" s="131" t="s">
        <v>17</v>
      </c>
      <c r="D197" s="95" t="str">
        <f>IF(SUM(E197:AF197)=0,"",SUM(E197:AF197)/10)</f>
        <v/>
      </c>
      <c r="E197" s="17"/>
      <c r="F197" s="18"/>
      <c r="G197" s="19"/>
      <c r="H197" s="20"/>
      <c r="I197" s="21"/>
      <c r="J197" s="18"/>
      <c r="K197" s="19"/>
      <c r="L197" s="22"/>
      <c r="M197" s="21"/>
      <c r="N197" s="18"/>
      <c r="O197" s="19"/>
      <c r="P197" s="22"/>
      <c r="Q197" s="21"/>
      <c r="R197" s="18"/>
      <c r="S197" s="19"/>
      <c r="T197" s="22"/>
      <c r="U197" s="21"/>
      <c r="V197" s="18"/>
      <c r="W197" s="19"/>
      <c r="X197" s="22"/>
      <c r="Y197" s="21"/>
      <c r="Z197" s="18"/>
      <c r="AA197" s="19"/>
      <c r="AB197" s="22"/>
      <c r="AC197" s="21"/>
      <c r="AD197" s="18"/>
      <c r="AE197" s="19"/>
      <c r="AF197" s="22"/>
      <c r="AG197" s="14">
        <f>SUM(E197,G197,I197,K197,M197,O197,Q197,S197,U197,W197,Y197,AA197,AC197,AE197)</f>
        <v>0</v>
      </c>
      <c r="AH197" s="15">
        <f>SUM(F197,H197,J197,L197,N197,P197,R197,T197,V197,X197,Z197,AB197,AD197,AF197)</f>
        <v>0</v>
      </c>
      <c r="AI197" s="16">
        <f>IF(E197+G197+I197+K197+M197+O197+Q197+S197+U197+W197+Y197+AA197+AB197+AC197+AE197+AF197&gt;0,(E197+G197+I197+K197+M197+O197+Q197+S197+U197+W197+Y197+AA197+AC197+AE197)/(E197+F197+G197+H197+I197+J197+K197+L197+M197+N197+O197+P197+Q197+R197+S197+T197+U197+V197+W197+X197+Y197+Z197+AA197+AB197+AC197+AD197+AE197+AF197)*100,0)</f>
        <v>0</v>
      </c>
      <c r="AJ197" s="45">
        <f>IF(AG197=0,0,D197*0.2)</f>
        <v>0</v>
      </c>
      <c r="AK197" s="45">
        <f>IF(AG197=0,0,AI197+AJ197)</f>
        <v>0</v>
      </c>
    </row>
    <row r="198" spans="1:37" ht="12.75" customHeight="1" x14ac:dyDescent="0.25">
      <c r="A198" s="7">
        <v>186</v>
      </c>
      <c r="B198" s="69" t="s">
        <v>106</v>
      </c>
      <c r="C198" s="131" t="s">
        <v>17</v>
      </c>
      <c r="D198" s="95" t="str">
        <f>IF(SUM(E198:AF198)=0,"",SUM(E198:AF198)/10)</f>
        <v/>
      </c>
      <c r="E198" s="17"/>
      <c r="F198" s="18"/>
      <c r="G198" s="19"/>
      <c r="H198" s="20"/>
      <c r="I198" s="21"/>
      <c r="J198" s="18"/>
      <c r="K198" s="19"/>
      <c r="L198" s="22"/>
      <c r="M198" s="21"/>
      <c r="N198" s="18"/>
      <c r="O198" s="19"/>
      <c r="P198" s="22"/>
      <c r="Q198" s="21"/>
      <c r="R198" s="18"/>
      <c r="S198" s="19"/>
      <c r="T198" s="22"/>
      <c r="U198" s="21"/>
      <c r="V198" s="18"/>
      <c r="W198" s="19"/>
      <c r="X198" s="22"/>
      <c r="Y198" s="21"/>
      <c r="Z198" s="18"/>
      <c r="AA198" s="19"/>
      <c r="AB198" s="22"/>
      <c r="AC198" s="21"/>
      <c r="AD198" s="18"/>
      <c r="AE198" s="19"/>
      <c r="AF198" s="22"/>
      <c r="AG198" s="14">
        <f>SUM(E198,G198,I198,K198,M198,O198,Q198,S198,U198,W198,Y198,AA198,AC198,AE198)</f>
        <v>0</v>
      </c>
      <c r="AH198" s="15">
        <f>SUM(F198,H198,J198,L198,N198,P198,R198,T198,V198,X198,Z198,AB198,AD198,AF198)</f>
        <v>0</v>
      </c>
      <c r="AI198" s="16">
        <f>IF(E198+G198+I198+K198+M198+O198+Q198+S198+U198+W198+Y198+AA198+AB198+AC198+AE198+AF198&gt;0,(E198+G198+I198+K198+M198+O198+Q198+S198+U198+W198+Y198+AA198+AC198+AE198)/(E198+F198+G198+H198+I198+J198+K198+L198+M198+N198+O198+P198+Q198+R198+S198+T198+U198+V198+W198+X198+Y198+Z198+AA198+AB198+AC198+AD198+AE198+AF198)*100,0)</f>
        <v>0</v>
      </c>
      <c r="AJ198" s="45">
        <f>IF(AG198=0,0,D198*0.2)</f>
        <v>0</v>
      </c>
      <c r="AK198" s="45">
        <f>IF(AG198=0,0,AI198+AJ198)</f>
        <v>0</v>
      </c>
    </row>
    <row r="199" spans="1:37" ht="12.75" customHeight="1" x14ac:dyDescent="0.25">
      <c r="A199" s="7">
        <v>187</v>
      </c>
      <c r="B199" s="69" t="s">
        <v>187</v>
      </c>
      <c r="C199" s="131" t="s">
        <v>17</v>
      </c>
      <c r="D199" s="95" t="str">
        <f>IF(SUM(E199:AF199)=0,"",SUM(E199:AF199)/10)</f>
        <v/>
      </c>
      <c r="E199" s="17"/>
      <c r="F199" s="18"/>
      <c r="G199" s="19"/>
      <c r="H199" s="20"/>
      <c r="I199" s="21"/>
      <c r="J199" s="18"/>
      <c r="K199" s="19"/>
      <c r="L199" s="22"/>
      <c r="M199" s="21"/>
      <c r="N199" s="18"/>
      <c r="O199" s="19"/>
      <c r="P199" s="22"/>
      <c r="Q199" s="21"/>
      <c r="R199" s="18"/>
      <c r="S199" s="19"/>
      <c r="T199" s="22"/>
      <c r="U199" s="21"/>
      <c r="V199" s="18"/>
      <c r="W199" s="19"/>
      <c r="X199" s="22"/>
      <c r="Y199" s="21"/>
      <c r="Z199" s="18"/>
      <c r="AA199" s="19"/>
      <c r="AB199" s="22"/>
      <c r="AC199" s="21"/>
      <c r="AD199" s="18"/>
      <c r="AE199" s="19"/>
      <c r="AF199" s="22"/>
      <c r="AG199" s="14">
        <f>SUM(E199,G199,I199,K199,M199,O199,Q199,S199,U199,W199,Y199,AA199,AC199,AE199)</f>
        <v>0</v>
      </c>
      <c r="AH199" s="15">
        <f>SUM(F199,H199,J199,L199,N199,P199,R199,T199,V199,X199,Z199,AB199,AD199,AF199)</f>
        <v>0</v>
      </c>
      <c r="AI199" s="16">
        <f>IF(E199+G199+I199+K199+M199+O199+Q199+S199+U199+W199+Y199+AA199+AB199+AC199+AE199+AF199&gt;0,(E199+G199+I199+K199+M199+O199+Q199+S199+U199+W199+Y199+AA199+AC199+AE199)/(E199+F199+G199+H199+I199+J199+K199+L199+M199+N199+O199+P199+Q199+R199+S199+T199+U199+V199+W199+X199+Y199+Z199+AA199+AB199+AC199+AD199+AE199+AF199)*100,0)</f>
        <v>0</v>
      </c>
      <c r="AJ199" s="45">
        <f>IF(AG199=0,0,D199*0.2)</f>
        <v>0</v>
      </c>
      <c r="AK199" s="45">
        <f>IF(AG199=0,0,AI199+AJ199)</f>
        <v>0</v>
      </c>
    </row>
    <row r="200" spans="1:37" ht="12.75" customHeight="1" x14ac:dyDescent="0.25">
      <c r="A200" s="7">
        <v>188</v>
      </c>
      <c r="B200" s="69" t="s">
        <v>247</v>
      </c>
      <c r="C200" s="131" t="s">
        <v>17</v>
      </c>
      <c r="D200" s="95" t="str">
        <f>IF(SUM(E200:AF200)=0,"",SUM(E200:AF200)/10)</f>
        <v/>
      </c>
      <c r="E200" s="17"/>
      <c r="F200" s="18"/>
      <c r="G200" s="19"/>
      <c r="H200" s="20"/>
      <c r="I200" s="21"/>
      <c r="J200" s="18"/>
      <c r="K200" s="19"/>
      <c r="L200" s="22"/>
      <c r="M200" s="21"/>
      <c r="N200" s="18"/>
      <c r="O200" s="19"/>
      <c r="P200" s="22"/>
      <c r="Q200" s="21"/>
      <c r="R200" s="18"/>
      <c r="S200" s="19"/>
      <c r="T200" s="22"/>
      <c r="U200" s="21"/>
      <c r="V200" s="18"/>
      <c r="W200" s="19"/>
      <c r="X200" s="22"/>
      <c r="Y200" s="21"/>
      <c r="Z200" s="18"/>
      <c r="AA200" s="19"/>
      <c r="AB200" s="22"/>
      <c r="AC200" s="21"/>
      <c r="AD200" s="18"/>
      <c r="AE200" s="19"/>
      <c r="AF200" s="22"/>
      <c r="AG200" s="14">
        <f>SUM(E200,G200,I200,K200,M200,O200,Q200,S200,U200,W200,Y200,AA200,AC200,AE200)</f>
        <v>0</v>
      </c>
      <c r="AH200" s="15">
        <f>SUM(F200,H200,J200,L200,N200,P200,R200,T200,V200,X200,Z200,AB200,AD200,AF200)</f>
        <v>0</v>
      </c>
      <c r="AI200" s="16">
        <f>IF(E200+G200+I200+K200+M200+O200+Q200+S200+U200+W200+Y200+AA200+AB200+AC200+AE200+AF200&gt;0,(E200+G200+I200+K200+M200+O200+Q200+S200+U200+W200+Y200+AA200+AC200+AE200)/(E200+F200+G200+H200+I200+J200+K200+L200+M200+N200+O200+P200+Q200+R200+S200+T200+U200+V200+W200+X200+Y200+Z200+AA200+AB200+AC200+AD200+AE200+AF200)*100,0)</f>
        <v>0</v>
      </c>
      <c r="AJ200" s="45">
        <f>IF(AG200=0,0,D200*0.2)</f>
        <v>0</v>
      </c>
      <c r="AK200" s="45">
        <f>IF(AG200=0,0,AI200+AJ200)</f>
        <v>0</v>
      </c>
    </row>
    <row r="201" spans="1:37" ht="12.75" customHeight="1" x14ac:dyDescent="0.25">
      <c r="A201" s="7">
        <v>189</v>
      </c>
      <c r="B201" s="69" t="s">
        <v>262</v>
      </c>
      <c r="C201" s="131" t="s">
        <v>17</v>
      </c>
      <c r="D201" s="95" t="str">
        <f>IF(SUM(E201:AF201)=0,"",SUM(E201:AF201)/10)</f>
        <v/>
      </c>
      <c r="E201" s="17"/>
      <c r="F201" s="18"/>
      <c r="G201" s="19"/>
      <c r="H201" s="20"/>
      <c r="I201" s="21"/>
      <c r="J201" s="18"/>
      <c r="K201" s="19"/>
      <c r="L201" s="22"/>
      <c r="M201" s="21"/>
      <c r="N201" s="18"/>
      <c r="O201" s="19"/>
      <c r="P201" s="22"/>
      <c r="Q201" s="21"/>
      <c r="R201" s="18"/>
      <c r="S201" s="19"/>
      <c r="T201" s="22"/>
      <c r="U201" s="21"/>
      <c r="V201" s="18"/>
      <c r="W201" s="19"/>
      <c r="X201" s="22"/>
      <c r="Y201" s="21"/>
      <c r="Z201" s="18"/>
      <c r="AA201" s="19"/>
      <c r="AB201" s="22"/>
      <c r="AC201" s="21"/>
      <c r="AD201" s="18"/>
      <c r="AE201" s="19"/>
      <c r="AF201" s="22"/>
      <c r="AG201" s="14">
        <f>SUM(E201,G201,I201,K201,M201,O201,Q201,S201,U201,W201,Y201,AA201,AC201,AE201)</f>
        <v>0</v>
      </c>
      <c r="AH201" s="15">
        <f>SUM(F201,H201,J201,L201,N201,P201,R201,T201,V201,X201,Z201,AB201,AD201,AF201)</f>
        <v>0</v>
      </c>
      <c r="AI201" s="16">
        <f>IF(E201+G201+I201+K201+M201+O201+Q201+S201+U201+W201+Y201+AA201+AB201+AC201+AE201+AF201&gt;0,(E201+G201+I201+K201+M201+O201+Q201+S201+U201+W201+Y201+AA201+AC201+AE201)/(E201+F201+G201+H201+I201+J201+K201+L201+M201+N201+O201+P201+Q201+R201+S201+T201+U201+V201+W201+X201+Y201+Z201+AA201+AB201+AC201+AD201+AE201+AF201)*100,0)</f>
        <v>0</v>
      </c>
      <c r="AJ201" s="45">
        <f>IF(AG201=0,0,D201*0.2)</f>
        <v>0</v>
      </c>
      <c r="AK201" s="45">
        <f>IF(AG201=0,0,AI201+AJ201)</f>
        <v>0</v>
      </c>
    </row>
    <row r="202" spans="1:37" ht="12.75" customHeight="1" x14ac:dyDescent="0.25">
      <c r="A202" s="7">
        <v>190</v>
      </c>
      <c r="B202" s="139" t="s">
        <v>213</v>
      </c>
      <c r="C202" s="154" t="s">
        <v>24</v>
      </c>
      <c r="D202" s="95" t="str">
        <f>IF(SUM(E202:AF202)=0,"",SUM(E202:AF202)/10)</f>
        <v/>
      </c>
      <c r="E202" s="17"/>
      <c r="F202" s="18"/>
      <c r="G202" s="19"/>
      <c r="H202" s="20"/>
      <c r="I202" s="21"/>
      <c r="J202" s="18"/>
      <c r="K202" s="19"/>
      <c r="L202" s="22"/>
      <c r="M202" s="21"/>
      <c r="N202" s="18"/>
      <c r="O202" s="19"/>
      <c r="P202" s="22"/>
      <c r="Q202" s="21"/>
      <c r="R202" s="18"/>
      <c r="S202" s="19"/>
      <c r="T202" s="22"/>
      <c r="U202" s="21"/>
      <c r="V202" s="18"/>
      <c r="W202" s="19"/>
      <c r="X202" s="22"/>
      <c r="Y202" s="21"/>
      <c r="Z202" s="18"/>
      <c r="AA202" s="19"/>
      <c r="AB202" s="22"/>
      <c r="AC202" s="21"/>
      <c r="AD202" s="18"/>
      <c r="AE202" s="19"/>
      <c r="AF202" s="22"/>
      <c r="AG202" s="14">
        <f>SUM(E202,G202,I202,K202,M202,O202,Q202,S202,U202,W202,Y202,AA202,AC202,AE202)</f>
        <v>0</v>
      </c>
      <c r="AH202" s="15">
        <f>SUM(F202,H202,J202,L202,N202,P202,R202,T202,V202,X202,Z202,AB202,AD202,AF202)</f>
        <v>0</v>
      </c>
      <c r="AI202" s="16">
        <f>IF(E202+G202+I202+K202+M202+O202+Q202+S202+U202+W202+Y202+AA202+AB202+AC202+AE202+AF202&gt;0,(E202+G202+I202+K202+M202+O202+Q202+S202+U202+W202+Y202+AA202+AC202+AE202)/(E202+F202+G202+H202+I202+J202+K202+L202+M202+N202+O202+P202+Q202+R202+S202+T202+U202+V202+W202+X202+Y202+Z202+AA202+AB202+AC202+AD202+AE202+AF202)*100,0)</f>
        <v>0</v>
      </c>
      <c r="AJ202" s="45">
        <f>IF(AG202=0,0,D202*0.2)</f>
        <v>0</v>
      </c>
      <c r="AK202" s="45">
        <f>IF(AG202=0,0,AI202+AJ202)</f>
        <v>0</v>
      </c>
    </row>
    <row r="203" spans="1:37" ht="12.75" customHeight="1" x14ac:dyDescent="0.25">
      <c r="A203" s="7">
        <v>191</v>
      </c>
      <c r="B203" s="74" t="s">
        <v>57</v>
      </c>
      <c r="C203" s="73" t="s">
        <v>24</v>
      </c>
      <c r="D203" s="95" t="str">
        <f>IF(SUM(E203:AF203)=0,"",SUM(E203:AF203)/10)</f>
        <v/>
      </c>
      <c r="E203" s="8"/>
      <c r="F203" s="9"/>
      <c r="G203" s="10"/>
      <c r="H203" s="11"/>
      <c r="I203" s="12"/>
      <c r="J203" s="9"/>
      <c r="K203" s="10"/>
      <c r="L203" s="13"/>
      <c r="M203" s="12"/>
      <c r="N203" s="9"/>
      <c r="O203" s="10"/>
      <c r="P203" s="13"/>
      <c r="Q203" s="12"/>
      <c r="R203" s="9"/>
      <c r="S203" s="10"/>
      <c r="T203" s="13"/>
      <c r="U203" s="12"/>
      <c r="V203" s="9"/>
      <c r="W203" s="10"/>
      <c r="X203" s="13"/>
      <c r="Y203" s="12"/>
      <c r="Z203" s="9"/>
      <c r="AA203" s="10"/>
      <c r="AB203" s="13"/>
      <c r="AC203" s="12"/>
      <c r="AD203" s="9"/>
      <c r="AE203" s="10"/>
      <c r="AF203" s="13"/>
      <c r="AG203" s="14">
        <f>SUM(E203,G203,I203,K203,M203,O203,Q203,S203,U203,W203,Y203,AA203,AC203,AE203)</f>
        <v>0</v>
      </c>
      <c r="AH203" s="15">
        <f>SUM(F203,H203,J203,L203,N203,P203,R203,T203,V203,X203,Z203,AB203,AD203,AF203)</f>
        <v>0</v>
      </c>
      <c r="AI203" s="16">
        <f>IF(E203+G203+I203+K203+M203+O203+Q203+S203+U203+W203+Y203+AA203+AB203+AC203+AE203+AF203&gt;0,(E203+G203+I203+K203+M203+O203+Q203+S203+U203+W203+Y203+AA203+AC203+AE203)/(E203+F203+G203+H203+I203+J203+K203+L203+M203+N203+O203+P203+Q203+R203+S203+T203+U203+V203+W203+X203+Y203+Z203+AA203+AB203+AC203+AD203+AE203+AF203)*100,0)</f>
        <v>0</v>
      </c>
      <c r="AJ203" s="45">
        <f>IF(AG203=0,0,D203*0.2)</f>
        <v>0</v>
      </c>
      <c r="AK203" s="45">
        <f>IF(AG203=0,0,AI203+AJ203)</f>
        <v>0</v>
      </c>
    </row>
    <row r="204" spans="1:37" ht="12.75" customHeight="1" x14ac:dyDescent="0.25">
      <c r="A204" s="7">
        <v>192</v>
      </c>
      <c r="B204" s="74" t="s">
        <v>197</v>
      </c>
      <c r="C204" s="73" t="s">
        <v>24</v>
      </c>
      <c r="D204" s="95" t="str">
        <f>IF(SUM(E204:AF204)=0,"",SUM(E204:AF204)/10)</f>
        <v/>
      </c>
      <c r="E204" s="17"/>
      <c r="F204" s="18"/>
      <c r="G204" s="19"/>
      <c r="H204" s="20"/>
      <c r="I204" s="21"/>
      <c r="J204" s="18"/>
      <c r="K204" s="19"/>
      <c r="L204" s="22"/>
      <c r="M204" s="21"/>
      <c r="N204" s="18"/>
      <c r="O204" s="19"/>
      <c r="P204" s="22"/>
      <c r="Q204" s="21"/>
      <c r="R204" s="18"/>
      <c r="S204" s="19"/>
      <c r="T204" s="22"/>
      <c r="U204" s="21"/>
      <c r="V204" s="18"/>
      <c r="W204" s="19"/>
      <c r="X204" s="22"/>
      <c r="Y204" s="21"/>
      <c r="Z204" s="18"/>
      <c r="AA204" s="19"/>
      <c r="AB204" s="22"/>
      <c r="AC204" s="21"/>
      <c r="AD204" s="18"/>
      <c r="AE204" s="19"/>
      <c r="AF204" s="22"/>
      <c r="AG204" s="14">
        <f>SUM(E204,G204,I204,K204,M204,O204,Q204,S204,U204,W204,Y204,AA204,AC204,AE204)</f>
        <v>0</v>
      </c>
      <c r="AH204" s="15">
        <f>SUM(F204,H204,J204,L204,N204,P204,R204,T204,V204,X204,Z204,AB204,AD204,AF204)</f>
        <v>0</v>
      </c>
      <c r="AI204" s="16">
        <f>IF(E204+G204+I204+K204+M204+O204+Q204+S204+U204+W204+Y204+AA204+AB204+AC204+AE204+AF204&gt;0,(E204+G204+I204+K204+M204+O204+Q204+S204+U204+W204+Y204+AA204+AC204+AE204)/(E204+F204+G204+H204+I204+J204+K204+L204+M204+N204+O204+P204+Q204+R204+S204+T204+U204+V204+W204+X204+Y204+Z204+AA204+AB204+AC204+AD204+AE204+AF204)*100,0)</f>
        <v>0</v>
      </c>
      <c r="AJ204" s="45">
        <f>IF(AG204=0,0,D204*0.2)</f>
        <v>0</v>
      </c>
      <c r="AK204" s="45">
        <f>IF(AG204=0,0,AI204+AJ204)</f>
        <v>0</v>
      </c>
    </row>
    <row r="205" spans="1:37" ht="12.75" customHeight="1" x14ac:dyDescent="0.25">
      <c r="A205" s="7">
        <v>193</v>
      </c>
      <c r="B205" s="74" t="s">
        <v>61</v>
      </c>
      <c r="C205" s="73" t="s">
        <v>24</v>
      </c>
      <c r="D205" s="95" t="str">
        <f>IF(SUM(E205:AF205)=0,"",SUM(E205:AF205)/10)</f>
        <v/>
      </c>
      <c r="E205" s="17"/>
      <c r="F205" s="18"/>
      <c r="G205" s="19"/>
      <c r="H205" s="20"/>
      <c r="I205" s="21"/>
      <c r="J205" s="18"/>
      <c r="K205" s="19"/>
      <c r="L205" s="22"/>
      <c r="M205" s="21"/>
      <c r="N205" s="18"/>
      <c r="O205" s="19"/>
      <c r="P205" s="22"/>
      <c r="Q205" s="21"/>
      <c r="R205" s="18"/>
      <c r="S205" s="19"/>
      <c r="T205" s="22"/>
      <c r="U205" s="21"/>
      <c r="V205" s="18"/>
      <c r="W205" s="19"/>
      <c r="X205" s="22"/>
      <c r="Y205" s="21"/>
      <c r="Z205" s="18"/>
      <c r="AA205" s="19"/>
      <c r="AB205" s="22"/>
      <c r="AC205" s="21"/>
      <c r="AD205" s="18"/>
      <c r="AE205" s="19"/>
      <c r="AF205" s="22"/>
      <c r="AG205" s="14">
        <f>SUM(E205,G205,I205,K205,M205,O205,Q205,S205,U205,W205,Y205,AA205,AC205,AE205)</f>
        <v>0</v>
      </c>
      <c r="AH205" s="15">
        <f>SUM(F205,H205,J205,L205,N205,P205,R205,T205,V205,X205,Z205,AB205,AD205,AF205)</f>
        <v>0</v>
      </c>
      <c r="AI205" s="16">
        <f>IF(E205+G205+I205+K205+M205+O205+Q205+S205+U205+W205+Y205+AA205+AB205+AC205+AE205+AF205&gt;0,(E205+G205+I205+K205+M205+O205+Q205+S205+U205+W205+Y205+AA205+AC205+AE205)/(E205+F205+G205+H205+I205+J205+K205+L205+M205+N205+O205+P205+Q205+R205+S205+T205+U205+V205+W205+X205+Y205+Z205+AA205+AB205+AC205+AD205+AE205+AF205)*100,0)</f>
        <v>0</v>
      </c>
      <c r="AJ205" s="45">
        <f>IF(AG205=0,0,D205*0.2)</f>
        <v>0</v>
      </c>
      <c r="AK205" s="45">
        <f>IF(AG205=0,0,AI205+AJ205)</f>
        <v>0</v>
      </c>
    </row>
    <row r="206" spans="1:37" ht="12.75" customHeight="1" x14ac:dyDescent="0.25">
      <c r="A206" s="7">
        <v>194</v>
      </c>
      <c r="B206" s="74" t="s">
        <v>198</v>
      </c>
      <c r="C206" s="73" t="s">
        <v>24</v>
      </c>
      <c r="D206" s="95" t="str">
        <f>IF(SUM(E206:AF206)=0,"",SUM(E206:AF206)/10)</f>
        <v/>
      </c>
      <c r="E206" s="17"/>
      <c r="F206" s="18"/>
      <c r="G206" s="19"/>
      <c r="H206" s="20"/>
      <c r="I206" s="21"/>
      <c r="J206" s="18"/>
      <c r="K206" s="19"/>
      <c r="L206" s="22"/>
      <c r="M206" s="21"/>
      <c r="N206" s="18"/>
      <c r="O206" s="19"/>
      <c r="P206" s="22"/>
      <c r="Q206" s="21"/>
      <c r="R206" s="18"/>
      <c r="S206" s="19"/>
      <c r="T206" s="22"/>
      <c r="U206" s="21"/>
      <c r="V206" s="18"/>
      <c r="W206" s="19"/>
      <c r="X206" s="22"/>
      <c r="Y206" s="21"/>
      <c r="Z206" s="18"/>
      <c r="AA206" s="19"/>
      <c r="AB206" s="22"/>
      <c r="AC206" s="21"/>
      <c r="AD206" s="18"/>
      <c r="AE206" s="19"/>
      <c r="AF206" s="22"/>
      <c r="AG206" s="14">
        <f>SUM(E206,G206,I206,K206,M206,O206,Q206,S206,U206,W206,Y206,AA206,AC206,AE206)</f>
        <v>0</v>
      </c>
      <c r="AH206" s="15">
        <f>SUM(F206,H206,J206,L206,N206,P206,R206,T206,V206,X206,Z206,AB206,AD206,AF206)</f>
        <v>0</v>
      </c>
      <c r="AI206" s="16">
        <f>IF(E206+G206+I206+K206+M206+O206+Q206+S206+U206+W206+Y206+AA206+AB206+AC206+AE206+AF206&gt;0,(E206+G206+I206+K206+M206+O206+Q206+S206+U206+W206+Y206+AA206+AC206+AE206)/(E206+F206+G206+H206+I206+J206+K206+L206+M206+N206+O206+P206+Q206+R206+S206+T206+U206+V206+W206+X206+Y206+Z206+AA206+AB206+AC206+AD206+AE206+AF206)*100,0)</f>
        <v>0</v>
      </c>
      <c r="AJ206" s="45">
        <f>IF(AG206=0,0,D206*0.2)</f>
        <v>0</v>
      </c>
      <c r="AK206" s="45">
        <f>IF(AG206=0,0,AI206+AJ206)</f>
        <v>0</v>
      </c>
    </row>
    <row r="207" spans="1:37" ht="12.75" customHeight="1" x14ac:dyDescent="0.25">
      <c r="A207" s="7">
        <v>195</v>
      </c>
      <c r="B207" s="74" t="s">
        <v>157</v>
      </c>
      <c r="C207" s="73" t="s">
        <v>24</v>
      </c>
      <c r="D207" s="95" t="str">
        <f>IF(SUM(E207:AF207)=0,"",SUM(E207:AF207)/10)</f>
        <v/>
      </c>
      <c r="E207" s="17"/>
      <c r="F207" s="18"/>
      <c r="G207" s="19"/>
      <c r="H207" s="20"/>
      <c r="I207" s="21"/>
      <c r="J207" s="18"/>
      <c r="K207" s="19"/>
      <c r="L207" s="22"/>
      <c r="M207" s="21"/>
      <c r="N207" s="18"/>
      <c r="O207" s="19"/>
      <c r="P207" s="22"/>
      <c r="Q207" s="21"/>
      <c r="R207" s="18"/>
      <c r="S207" s="19"/>
      <c r="T207" s="22"/>
      <c r="U207" s="21"/>
      <c r="V207" s="18"/>
      <c r="W207" s="19"/>
      <c r="X207" s="22"/>
      <c r="Y207" s="21"/>
      <c r="Z207" s="18"/>
      <c r="AA207" s="19"/>
      <c r="AB207" s="22"/>
      <c r="AC207" s="21"/>
      <c r="AD207" s="18"/>
      <c r="AE207" s="19"/>
      <c r="AF207" s="22"/>
      <c r="AG207" s="14">
        <f>SUM(E207,G207,I207,K207,M207,O207,Q207,S207,U207,W207,Y207,AA207,AC207,AE207)</f>
        <v>0</v>
      </c>
      <c r="AH207" s="15">
        <f>SUM(F207,H207,J207,L207,N207,P207,R207,T207,V207,X207,Z207,AB207,AD207,AF207)</f>
        <v>0</v>
      </c>
      <c r="AI207" s="16">
        <f>IF(E207+G207+I207+K207+M207+O207+Q207+S207+U207+W207+Y207+AA207+AB207+AC207+AE207+AF207&gt;0,(E207+G207+I207+K207+M207+O207+Q207+S207+U207+W207+Y207+AA207+AC207+AE207)/(E207+F207+G207+H207+I207+J207+K207+L207+M207+N207+O207+P207+Q207+R207+S207+T207+U207+V207+W207+X207+Y207+Z207+AA207+AB207+AC207+AD207+AE207+AF207)*100,0)</f>
        <v>0</v>
      </c>
      <c r="AJ207" s="45">
        <f>IF(AG207=0,0,D207*0.2)</f>
        <v>0</v>
      </c>
      <c r="AK207" s="45">
        <f>IF(AG207=0,0,AI207+AJ207)</f>
        <v>0</v>
      </c>
    </row>
    <row r="208" spans="1:37" ht="12.75" customHeight="1" x14ac:dyDescent="0.25">
      <c r="A208" s="7">
        <v>196</v>
      </c>
      <c r="B208" s="74" t="s">
        <v>169</v>
      </c>
      <c r="C208" s="73" t="s">
        <v>24</v>
      </c>
      <c r="D208" s="95" t="str">
        <f>IF(SUM(E208:AF208)=0,"",SUM(E208:AF208)/10)</f>
        <v/>
      </c>
      <c r="E208" s="17"/>
      <c r="F208" s="18"/>
      <c r="G208" s="19"/>
      <c r="H208" s="20"/>
      <c r="I208" s="21"/>
      <c r="J208" s="18"/>
      <c r="K208" s="19"/>
      <c r="L208" s="22"/>
      <c r="M208" s="21"/>
      <c r="N208" s="18"/>
      <c r="O208" s="19"/>
      <c r="P208" s="22"/>
      <c r="Q208" s="21"/>
      <c r="R208" s="18"/>
      <c r="S208" s="19"/>
      <c r="T208" s="22"/>
      <c r="U208" s="21"/>
      <c r="V208" s="18"/>
      <c r="W208" s="19"/>
      <c r="X208" s="22"/>
      <c r="Y208" s="21"/>
      <c r="Z208" s="18"/>
      <c r="AA208" s="19"/>
      <c r="AB208" s="22"/>
      <c r="AC208" s="21"/>
      <c r="AD208" s="18"/>
      <c r="AE208" s="19"/>
      <c r="AF208" s="22"/>
      <c r="AG208" s="14">
        <f>SUM(E208,G208,I208,K208,M208,O208,Q208,S208,U208,W208,Y208,AA208,AC208,AE208)</f>
        <v>0</v>
      </c>
      <c r="AH208" s="15">
        <f>SUM(F208,H208,J208,L208,N208,P208,R208,T208,V208,X208,Z208,AB208,AD208,AF208)</f>
        <v>0</v>
      </c>
      <c r="AI208" s="16">
        <f>IF(E208+G208+I208+K208+M208+O208+Q208+S208+U208+W208+Y208+AA208+AB208+AC208+AE208+AF208&gt;0,(E208+G208+I208+K208+M208+O208+Q208+S208+U208+W208+Y208+AA208+AC208+AE208)/(E208+F208+G208+H208+I208+J208+K208+L208+M208+N208+O208+P208+Q208+R208+S208+T208+U208+V208+W208+X208+Y208+Z208+AA208+AB208+AC208+AD208+AE208+AF208)*100,0)</f>
        <v>0</v>
      </c>
      <c r="AJ208" s="45">
        <f>IF(AG208=0,0,D208*0.2)</f>
        <v>0</v>
      </c>
      <c r="AK208" s="45">
        <f>IF(AG208=0,0,AI208+AJ208)</f>
        <v>0</v>
      </c>
    </row>
    <row r="209" spans="1:37" ht="12.75" customHeight="1" x14ac:dyDescent="0.25">
      <c r="A209" s="7">
        <v>197</v>
      </c>
      <c r="B209" s="166" t="s">
        <v>110</v>
      </c>
      <c r="C209" s="61" t="s">
        <v>38</v>
      </c>
      <c r="D209" s="95" t="str">
        <f>IF(SUM(E209:AF209)=0,"",SUM(E209:AF209)/10)</f>
        <v/>
      </c>
      <c r="E209" s="17"/>
      <c r="F209" s="18"/>
      <c r="G209" s="19"/>
      <c r="H209" s="20"/>
      <c r="I209" s="21"/>
      <c r="J209" s="18"/>
      <c r="K209" s="19"/>
      <c r="L209" s="22"/>
      <c r="M209" s="21"/>
      <c r="N209" s="18"/>
      <c r="O209" s="19"/>
      <c r="P209" s="22"/>
      <c r="Q209" s="21"/>
      <c r="R209" s="18"/>
      <c r="S209" s="19"/>
      <c r="T209" s="22"/>
      <c r="U209" s="21"/>
      <c r="V209" s="18"/>
      <c r="W209" s="19"/>
      <c r="X209" s="22"/>
      <c r="Y209" s="21"/>
      <c r="Z209" s="18"/>
      <c r="AA209" s="19"/>
      <c r="AB209" s="22"/>
      <c r="AC209" s="21"/>
      <c r="AD209" s="18"/>
      <c r="AE209" s="19"/>
      <c r="AF209" s="22"/>
      <c r="AG209" s="14">
        <f>SUM(E209,G209,I209,K209,M209,O209,Q209,S209,U209,W209,Y209,AA209,AC209,AE209)</f>
        <v>0</v>
      </c>
      <c r="AH209" s="15">
        <f>SUM(F209,H209,J209,L209,N209,P209,R209,T209,V209,X209,Z209,AB209,AD209,AF209)</f>
        <v>0</v>
      </c>
      <c r="AI209" s="16">
        <f>IF(E209+G209+I209+K209+M209+O209+Q209+S209+U209+W209+Y209+AA209+AB209+AC209+AE209+AF209&gt;0,(E209+G209+I209+K209+M209+O209+Q209+S209+U209+W209+Y209+AA209+AC209+AE209)/(E209+F209+G209+H209+I209+J209+K209+L209+M209+N209+O209+P209+Q209+R209+S209+T209+U209+V209+W209+X209+Y209+Z209+AA209+AB209+AC209+AD209+AE209+AF209)*100,0)</f>
        <v>0</v>
      </c>
      <c r="AJ209" s="45">
        <f>IF(AG209=0,0,D209*0.2)</f>
        <v>0</v>
      </c>
      <c r="AK209" s="45">
        <f>IF(AG209=0,0,AI209+AJ209)</f>
        <v>0</v>
      </c>
    </row>
    <row r="210" spans="1:37" ht="12.75" customHeight="1" x14ac:dyDescent="0.25">
      <c r="A210" s="7">
        <v>198</v>
      </c>
      <c r="B210" s="62" t="s">
        <v>189</v>
      </c>
      <c r="C210" s="167" t="s">
        <v>38</v>
      </c>
      <c r="D210" s="95" t="str">
        <f>IF(SUM(E210:AF210)=0,"",SUM(E210:AF210)/10)</f>
        <v/>
      </c>
      <c r="E210" s="17"/>
      <c r="F210" s="18"/>
      <c r="G210" s="19"/>
      <c r="H210" s="20"/>
      <c r="I210" s="21"/>
      <c r="J210" s="18"/>
      <c r="K210" s="19"/>
      <c r="L210" s="22"/>
      <c r="M210" s="21"/>
      <c r="N210" s="18"/>
      <c r="O210" s="19"/>
      <c r="P210" s="22"/>
      <c r="Q210" s="21"/>
      <c r="R210" s="18"/>
      <c r="S210" s="19"/>
      <c r="T210" s="22"/>
      <c r="U210" s="21"/>
      <c r="V210" s="18"/>
      <c r="W210" s="19"/>
      <c r="X210" s="22"/>
      <c r="Y210" s="21"/>
      <c r="Z210" s="18"/>
      <c r="AA210" s="19"/>
      <c r="AB210" s="22"/>
      <c r="AC210" s="21"/>
      <c r="AD210" s="18"/>
      <c r="AE210" s="19"/>
      <c r="AF210" s="22"/>
      <c r="AG210" s="14">
        <f>SUM(E210,G210,I210,K210,M210,O210,Q210,S210,U210,W210,Y210,AA210,AC210,AE210)</f>
        <v>0</v>
      </c>
      <c r="AH210" s="15">
        <f>SUM(F210,H210,J210,L210,N210,P210,R210,T210,V210,X210,Z210,AB210,AD210,AF210)</f>
        <v>0</v>
      </c>
      <c r="AI210" s="16">
        <f>IF(E210+G210+I210+K210+M210+O210+Q210+S210+U210+W210+Y210+AA210+AB210+AC210+AE210+AF210&gt;0,(E210+G210+I210+K210+M210+O210+Q210+S210+U210+W210+Y210+AA210+AC210+AE210)/(E210+F210+G210+H210+I210+J210+K210+L210+M210+N210+O210+P210+Q210+R210+S210+T210+U210+V210+W210+X210+Y210+Z210+AA210+AB210+AC210+AD210+AE210+AF210)*100,0)</f>
        <v>0</v>
      </c>
      <c r="AJ210" s="45">
        <f>IF(AG210=0,0,D210*0.2)</f>
        <v>0</v>
      </c>
      <c r="AK210" s="45">
        <f>IF(AG210=0,0,AI210+AJ210)</f>
        <v>0</v>
      </c>
    </row>
    <row r="211" spans="1:37" ht="12.75" customHeight="1" x14ac:dyDescent="0.25">
      <c r="A211" s="7">
        <v>199</v>
      </c>
      <c r="B211" s="62" t="s">
        <v>117</v>
      </c>
      <c r="C211" s="167" t="s">
        <v>38</v>
      </c>
      <c r="D211" s="95" t="str">
        <f>IF(SUM(E211:AF211)=0,"",SUM(E211:AF211)/10)</f>
        <v/>
      </c>
      <c r="E211" s="17"/>
      <c r="F211" s="18"/>
      <c r="G211" s="19"/>
      <c r="H211" s="20"/>
      <c r="I211" s="21"/>
      <c r="J211" s="18"/>
      <c r="K211" s="19"/>
      <c r="L211" s="22"/>
      <c r="M211" s="21"/>
      <c r="N211" s="18"/>
      <c r="O211" s="19"/>
      <c r="P211" s="22"/>
      <c r="Q211" s="21"/>
      <c r="R211" s="18"/>
      <c r="S211" s="19"/>
      <c r="T211" s="22"/>
      <c r="U211" s="21"/>
      <c r="V211" s="18"/>
      <c r="W211" s="19"/>
      <c r="X211" s="22"/>
      <c r="Y211" s="21"/>
      <c r="Z211" s="18"/>
      <c r="AA211" s="19"/>
      <c r="AB211" s="22"/>
      <c r="AC211" s="21"/>
      <c r="AD211" s="18"/>
      <c r="AE211" s="19"/>
      <c r="AF211" s="22"/>
      <c r="AG211" s="14">
        <f>SUM(E211,G211,I211,K211,M211,O211,Q211,S211,U211,W211,Y211,AA211,AC211,AE211)</f>
        <v>0</v>
      </c>
      <c r="AH211" s="15">
        <f>SUM(F211,H211,J211,L211,N211,P211,R211,T211,V211,X211,Z211,AB211,AD211,AF211)</f>
        <v>0</v>
      </c>
      <c r="AI211" s="16">
        <f>IF(E211+G211+I211+K211+M211+O211+Q211+S211+U211+W211+Y211+AA211+AB211+AC211+AE211+AF211&gt;0,(E211+G211+I211+K211+M211+O211+Q211+S211+U211+W211+Y211+AA211+AC211+AE211)/(E211+F211+G211+H211+I211+J211+K211+L211+M211+N211+O211+P211+Q211+R211+S211+T211+U211+V211+W211+X211+Y211+Z211+AA211+AB211+AC211+AD211+AE211+AF211)*100,0)</f>
        <v>0</v>
      </c>
      <c r="AJ211" s="45">
        <f>IF(AG211=0,0,D211*0.2)</f>
        <v>0</v>
      </c>
      <c r="AK211" s="45">
        <f>IF(AG211=0,0,AI211+AJ211)</f>
        <v>0</v>
      </c>
    </row>
    <row r="212" spans="1:37" ht="12.75" customHeight="1" x14ac:dyDescent="0.25">
      <c r="A212" s="7">
        <v>200</v>
      </c>
      <c r="B212" s="133" t="s">
        <v>170</v>
      </c>
      <c r="C212" s="65" t="s">
        <v>26</v>
      </c>
      <c r="D212" s="95" t="str">
        <f>IF(SUM(E212:AF212)=0,"",SUM(E212:AF212)/10)</f>
        <v/>
      </c>
      <c r="E212" s="17"/>
      <c r="F212" s="18"/>
      <c r="G212" s="19"/>
      <c r="H212" s="20"/>
      <c r="I212" s="21"/>
      <c r="J212" s="18"/>
      <c r="K212" s="19"/>
      <c r="L212" s="22"/>
      <c r="M212" s="21"/>
      <c r="N212" s="18"/>
      <c r="O212" s="19"/>
      <c r="P212" s="22"/>
      <c r="Q212" s="21"/>
      <c r="R212" s="18"/>
      <c r="S212" s="19"/>
      <c r="T212" s="22"/>
      <c r="U212" s="21"/>
      <c r="V212" s="18"/>
      <c r="W212" s="19"/>
      <c r="X212" s="22"/>
      <c r="Y212" s="21"/>
      <c r="Z212" s="18"/>
      <c r="AA212" s="19"/>
      <c r="AB212" s="22"/>
      <c r="AC212" s="21"/>
      <c r="AD212" s="18"/>
      <c r="AE212" s="19"/>
      <c r="AF212" s="22"/>
      <c r="AG212" s="14">
        <f>SUM(E212,G212,I212,K212,M212,O212,Q212,S212,U212,W212,Y212,AA212,AC212,AE212)</f>
        <v>0</v>
      </c>
      <c r="AH212" s="15">
        <f>SUM(F212,H212,J212,L212,N212,P212,R212,T212,V212,X212,Z212,AB212,AD212,AF212)</f>
        <v>0</v>
      </c>
      <c r="AI212" s="16">
        <f>IF(E212+G212+I212+K212+M212+O212+Q212+S212+U212+W212+Y212+AA212+AB212+AC212+AE212+AF212&gt;0,(E212+G212+I212+K212+M212+O212+Q212+S212+U212+W212+Y212+AA212+AC212+AE212)/(E212+F212+G212+H212+I212+J212+K212+L212+M212+N212+O212+P212+Q212+R212+S212+T212+U212+V212+W212+X212+Y212+Z212+AA212+AB212+AC212+AD212+AE212+AF212)*100,0)</f>
        <v>0</v>
      </c>
      <c r="AJ212" s="45">
        <f>IF(AG212=0,0,D212*0.2)</f>
        <v>0</v>
      </c>
      <c r="AK212" s="45">
        <f>IF(AG212=0,0,AI212+AJ212)</f>
        <v>0</v>
      </c>
    </row>
    <row r="213" spans="1:37" ht="12.75" customHeight="1" x14ac:dyDescent="0.25">
      <c r="A213" s="7">
        <v>201</v>
      </c>
      <c r="B213" s="66" t="s">
        <v>252</v>
      </c>
      <c r="C213" s="65" t="s">
        <v>26</v>
      </c>
      <c r="D213" s="95" t="str">
        <f>IF(SUM(E213:AF213)=0,"",SUM(E213:AF213)/10)</f>
        <v/>
      </c>
      <c r="E213" s="17"/>
      <c r="F213" s="18"/>
      <c r="G213" s="19"/>
      <c r="H213" s="20"/>
      <c r="I213" s="21"/>
      <c r="J213" s="18"/>
      <c r="K213" s="19"/>
      <c r="L213" s="22"/>
      <c r="M213" s="21"/>
      <c r="N213" s="18"/>
      <c r="O213" s="19"/>
      <c r="P213" s="22"/>
      <c r="Q213" s="21"/>
      <c r="R213" s="18"/>
      <c r="S213" s="19"/>
      <c r="T213" s="22"/>
      <c r="U213" s="21"/>
      <c r="V213" s="18"/>
      <c r="W213" s="19"/>
      <c r="X213" s="22"/>
      <c r="Y213" s="21"/>
      <c r="Z213" s="18"/>
      <c r="AA213" s="19"/>
      <c r="AB213" s="22"/>
      <c r="AC213" s="21"/>
      <c r="AD213" s="18"/>
      <c r="AE213" s="19"/>
      <c r="AF213" s="22"/>
      <c r="AG213" s="14">
        <f>SUM(E213,G213,I213,K213,M213,O213,Q213,S213,U213,W213,Y213,AA213,AC213,AE213)</f>
        <v>0</v>
      </c>
      <c r="AH213" s="15">
        <f>SUM(F213,H213,J213,L213,N213,P213,R213,T213,V213,X213,Z213,AB213,AD213,AF213)</f>
        <v>0</v>
      </c>
      <c r="AI213" s="16">
        <f>IF(E213+G213+I213+K213+M213+O213+Q213+S213+U213+W213+Y213+AA213+AB213+AC213+AE213+AF213&gt;0,(E213+G213+I213+K213+M213+O213+Q213+S213+U213+W213+Y213+AA213+AC213+AE213)/(E213+F213+G213+H213+I213+J213+K213+L213+M213+N213+O213+P213+Q213+R213+S213+T213+U213+V213+W213+X213+Y213+Z213+AA213+AB213+AC213+AD213+AE213+AF213)*100,0)</f>
        <v>0</v>
      </c>
      <c r="AJ213" s="45">
        <f>IF(AG213=0,0,D213*0.2)</f>
        <v>0</v>
      </c>
      <c r="AK213" s="45">
        <f>IF(AG213=0,0,AI213+AJ213)</f>
        <v>0</v>
      </c>
    </row>
    <row r="214" spans="1:37" ht="12.75" customHeight="1" x14ac:dyDescent="0.25">
      <c r="A214" s="7">
        <v>202</v>
      </c>
      <c r="B214" s="133" t="s">
        <v>171</v>
      </c>
      <c r="C214" s="65" t="s">
        <v>26</v>
      </c>
      <c r="D214" s="95" t="str">
        <f>IF(SUM(E214:AF214)=0,"",SUM(E214:AF214)/10)</f>
        <v/>
      </c>
      <c r="E214" s="17"/>
      <c r="F214" s="18"/>
      <c r="G214" s="19"/>
      <c r="H214" s="20"/>
      <c r="I214" s="21"/>
      <c r="J214" s="18"/>
      <c r="K214" s="19"/>
      <c r="L214" s="22"/>
      <c r="M214" s="21"/>
      <c r="N214" s="18"/>
      <c r="O214" s="19"/>
      <c r="P214" s="22"/>
      <c r="Q214" s="21"/>
      <c r="R214" s="18"/>
      <c r="S214" s="19"/>
      <c r="T214" s="22"/>
      <c r="U214" s="21"/>
      <c r="V214" s="18"/>
      <c r="W214" s="19"/>
      <c r="X214" s="22"/>
      <c r="Y214" s="21"/>
      <c r="Z214" s="18"/>
      <c r="AA214" s="19"/>
      <c r="AB214" s="22"/>
      <c r="AC214" s="21"/>
      <c r="AD214" s="18"/>
      <c r="AE214" s="19"/>
      <c r="AF214" s="22"/>
      <c r="AG214" s="14">
        <f>SUM(E214,G214,I214,K214,M214,O214,Q214,S214,U214,W214,Y214,AA214,AC214,AE214)</f>
        <v>0</v>
      </c>
      <c r="AH214" s="15">
        <f>SUM(F214,H214,J214,L214,N214,P214,R214,T214,V214,X214,Z214,AB214,AD214,AF214)</f>
        <v>0</v>
      </c>
      <c r="AI214" s="16">
        <f>IF(E214+G214+I214+K214+M214+O214+Q214+S214+U214+W214+Y214+AA214+AB214+AC214+AE214+AF214&gt;0,(E214+G214+I214+K214+M214+O214+Q214+S214+U214+W214+Y214+AA214+AC214+AE214)/(E214+F214+G214+H214+I214+J214+K214+L214+M214+N214+O214+P214+Q214+R214+S214+T214+U214+V214+W214+X214+Y214+Z214+AA214+AB214+AC214+AD214+AE214+AF214)*100,0)</f>
        <v>0</v>
      </c>
      <c r="AJ214" s="45">
        <f>IF(AG214=0,0,D214*0.2)</f>
        <v>0</v>
      </c>
      <c r="AK214" s="45">
        <f>IF(AG214=0,0,AI214+AJ214)</f>
        <v>0</v>
      </c>
    </row>
    <row r="215" spans="1:37" ht="12.75" customHeight="1" x14ac:dyDescent="0.25">
      <c r="A215" s="7">
        <v>203</v>
      </c>
      <c r="B215" s="133" t="s">
        <v>172</v>
      </c>
      <c r="C215" s="134" t="s">
        <v>26</v>
      </c>
      <c r="D215" s="95" t="str">
        <f>IF(SUM(E215:AF215)=0,"",SUM(E215:AF215)/10)</f>
        <v/>
      </c>
      <c r="E215" s="88"/>
      <c r="F215" s="83"/>
      <c r="G215" s="84"/>
      <c r="H215" s="85"/>
      <c r="I215" s="86"/>
      <c r="J215" s="83"/>
      <c r="K215" s="84"/>
      <c r="L215" s="87"/>
      <c r="M215" s="86"/>
      <c r="N215" s="83"/>
      <c r="O215" s="84"/>
      <c r="P215" s="87"/>
      <c r="Q215" s="86"/>
      <c r="R215" s="83"/>
      <c r="S215" s="84"/>
      <c r="T215" s="87"/>
      <c r="U215" s="86"/>
      <c r="V215" s="83"/>
      <c r="W215" s="84"/>
      <c r="X215" s="87"/>
      <c r="Y215" s="86"/>
      <c r="Z215" s="83"/>
      <c r="AA215" s="84"/>
      <c r="AB215" s="87"/>
      <c r="AC215" s="86"/>
      <c r="AD215" s="83"/>
      <c r="AE215" s="84"/>
      <c r="AF215" s="87"/>
      <c r="AG215" s="14">
        <f>SUM(E215,G215,I215,K215,M215,O215,Q215,S215,U215,W215,Y215,AA215,AC215,AE215)</f>
        <v>0</v>
      </c>
      <c r="AH215" s="15">
        <f>SUM(F215,H215,J215,L215,N215,P215,R215,T215,V215,X215,Z215,AB215,AD215,AF215)</f>
        <v>0</v>
      </c>
      <c r="AI215" s="16">
        <f>IF(E215+G215+I215+K215+M215+O215+Q215+S215+U215+W215+Y215+AA215+AB215+AC215+AE215+AF215&gt;0,(E215+G215+I215+K215+M215+O215+Q215+S215+U215+W215+Y215+AA215+AC215+AE215)/(E215+F215+G215+H215+I215+J215+K215+L215+M215+N215+O215+P215+Q215+R215+S215+T215+U215+V215+W215+X215+Y215+Z215+AA215+AB215+AC215+AD215+AE215+AF215)*100,0)</f>
        <v>0</v>
      </c>
      <c r="AJ215" s="45">
        <f>IF(AG215=0,0,D215*0.2)</f>
        <v>0</v>
      </c>
      <c r="AK215" s="45">
        <f>IF(AG215=0,0,AI215+AJ215)</f>
        <v>0</v>
      </c>
    </row>
    <row r="216" spans="1:37" ht="12.75" customHeight="1" x14ac:dyDescent="0.25">
      <c r="A216" s="7">
        <v>204</v>
      </c>
      <c r="B216" s="66" t="s">
        <v>119</v>
      </c>
      <c r="C216" s="65" t="s">
        <v>26</v>
      </c>
      <c r="D216" s="95" t="str">
        <f>IF(SUM(E216:AF216)=0,"",SUM(E216:AF216)/10)</f>
        <v/>
      </c>
      <c r="E216" s="8"/>
      <c r="F216" s="9"/>
      <c r="G216" s="10"/>
      <c r="H216" s="11"/>
      <c r="I216" s="12"/>
      <c r="J216" s="9"/>
      <c r="K216" s="10"/>
      <c r="L216" s="13"/>
      <c r="M216" s="12"/>
      <c r="N216" s="9"/>
      <c r="O216" s="10"/>
      <c r="P216" s="13"/>
      <c r="Q216" s="12"/>
      <c r="R216" s="9"/>
      <c r="S216" s="10"/>
      <c r="T216" s="13"/>
      <c r="U216" s="12"/>
      <c r="V216" s="9"/>
      <c r="W216" s="10"/>
      <c r="X216" s="13"/>
      <c r="Y216" s="12"/>
      <c r="Z216" s="9"/>
      <c r="AA216" s="10"/>
      <c r="AB216" s="13"/>
      <c r="AC216" s="12"/>
      <c r="AD216" s="9"/>
      <c r="AE216" s="10"/>
      <c r="AF216" s="13"/>
      <c r="AG216" s="14">
        <f>SUM(E216,G216,I216,K216,M216,O216,Q216,S216,U216,W216,Y216,AA216,AC216,AE216)</f>
        <v>0</v>
      </c>
      <c r="AH216" s="15">
        <f>SUM(F216,H216,J216,L216,N216,P216,R216,T216,V216,X216,Z216,AB216,AD216,AF216)</f>
        <v>0</v>
      </c>
      <c r="AI216" s="16">
        <f>IF(E216+G216+I216+K216+M216+O216+Q216+S216+U216+W216+Y216+AA216+AB216+AC216+AE216+AF216&gt;0,(E216+G216+I216+K216+M216+O216+Q216+S216+U216+W216+Y216+AA216+AC216+AE216)/(E216+F216+G216+H216+I216+J216+K216+L216+M216+N216+O216+P216+Q216+R216+S216+T216+U216+V216+W216+X216+Y216+Z216+AA216+AB216+AC216+AD216+AE216+AF216)*100,0)</f>
        <v>0</v>
      </c>
      <c r="AJ216" s="45">
        <f>IF(AG216=0,0,D216*0.2)</f>
        <v>0</v>
      </c>
      <c r="AK216" s="45">
        <f>IF(AG216=0,0,AI216+AJ216)</f>
        <v>0</v>
      </c>
    </row>
    <row r="217" spans="1:37" ht="12.75" customHeight="1" x14ac:dyDescent="0.25">
      <c r="A217" s="7">
        <v>205</v>
      </c>
      <c r="B217" s="66" t="s">
        <v>120</v>
      </c>
      <c r="C217" s="136" t="s">
        <v>26</v>
      </c>
      <c r="D217" s="95" t="str">
        <f>IF(SUM(E217:AF217)=0,"",SUM(E217:AF217)/10)</f>
        <v/>
      </c>
      <c r="E217" s="17"/>
      <c r="F217" s="18"/>
      <c r="G217" s="19"/>
      <c r="H217" s="20"/>
      <c r="I217" s="21"/>
      <c r="J217" s="18"/>
      <c r="K217" s="19"/>
      <c r="L217" s="22"/>
      <c r="M217" s="21"/>
      <c r="N217" s="18"/>
      <c r="O217" s="19"/>
      <c r="P217" s="22"/>
      <c r="Q217" s="21"/>
      <c r="R217" s="18"/>
      <c r="S217" s="19"/>
      <c r="T217" s="22"/>
      <c r="U217" s="21"/>
      <c r="V217" s="18"/>
      <c r="W217" s="19"/>
      <c r="X217" s="22"/>
      <c r="Y217" s="21"/>
      <c r="Z217" s="18"/>
      <c r="AA217" s="19"/>
      <c r="AB217" s="22"/>
      <c r="AC217" s="21"/>
      <c r="AD217" s="18"/>
      <c r="AE217" s="19"/>
      <c r="AF217" s="22"/>
      <c r="AG217" s="14">
        <f>SUM(E217,G217,I217,K217,M217,O217,Q217,S217,U217,W217,Y217,AA217,AC217,AE217)</f>
        <v>0</v>
      </c>
      <c r="AH217" s="15">
        <f>SUM(F217,H217,J217,L217,N217,P217,R217,T217,V217,X217,Z217,AB217,AD217,AF217)</f>
        <v>0</v>
      </c>
      <c r="AI217" s="16">
        <f>IF(E217+G217+I217+K217+M217+O217+Q217+S217+U217+W217+Y217+AA217+AB217+AC217+AE217+AF217&gt;0,(E217+G217+I217+K217+M217+O217+Q217+S217+U217+W217+Y217+AA217+AC217+AE217)/(E217+F217+G217+H217+I217+J217+K217+L217+M217+N217+O217+P217+Q217+R217+S217+T217+U217+V217+W217+X217+Y217+Z217+AA217+AB217+AC217+AD217+AE217+AF217)*100,0)</f>
        <v>0</v>
      </c>
      <c r="AJ217" s="45">
        <f>IF(AG217=0,0,D217*0.2)</f>
        <v>0</v>
      </c>
      <c r="AK217" s="45">
        <f>IF(AG217=0,0,AI217+AJ217)</f>
        <v>0</v>
      </c>
    </row>
    <row r="218" spans="1:37" ht="12.75" customHeight="1" x14ac:dyDescent="0.25">
      <c r="A218" s="7">
        <v>206</v>
      </c>
      <c r="B218" s="66" t="s">
        <v>123</v>
      </c>
      <c r="C218" s="136" t="s">
        <v>26</v>
      </c>
      <c r="D218" s="95" t="str">
        <f>IF(SUM(E218:AF218)=0,"",SUM(E218:AF218)/10)</f>
        <v/>
      </c>
      <c r="E218" s="17"/>
      <c r="F218" s="18"/>
      <c r="G218" s="19"/>
      <c r="H218" s="20"/>
      <c r="I218" s="21"/>
      <c r="J218" s="18"/>
      <c r="K218" s="19"/>
      <c r="L218" s="22"/>
      <c r="M218" s="21"/>
      <c r="N218" s="18"/>
      <c r="O218" s="19"/>
      <c r="P218" s="22"/>
      <c r="Q218" s="21"/>
      <c r="R218" s="18"/>
      <c r="S218" s="19"/>
      <c r="T218" s="22"/>
      <c r="U218" s="21"/>
      <c r="V218" s="18"/>
      <c r="W218" s="19"/>
      <c r="X218" s="22"/>
      <c r="Y218" s="21"/>
      <c r="Z218" s="18"/>
      <c r="AA218" s="19"/>
      <c r="AB218" s="22"/>
      <c r="AC218" s="21"/>
      <c r="AD218" s="18"/>
      <c r="AE218" s="19"/>
      <c r="AF218" s="22"/>
      <c r="AG218" s="14">
        <f>SUM(E218,G218,I218,K218,M218,O218,Q218,S218,U218,W218,Y218,AA218,AC218,AE218)</f>
        <v>0</v>
      </c>
      <c r="AH218" s="15">
        <f>SUM(F218,H218,J218,L218,N218,P218,R218,T218,V218,X218,Z218,AB218,AD218,AF218)</f>
        <v>0</v>
      </c>
      <c r="AI218" s="16">
        <f>IF(E218+G218+I218+K218+M218+O218+Q218+S218+U218+W218+Y218+AA218+AB218+AC218+AE218+AF218&gt;0,(E218+G218+I218+K218+M218+O218+Q218+S218+U218+W218+Y218+AA218+AC218+AE218)/(E218+F218+G218+H218+I218+J218+K218+L218+M218+N218+O218+P218+Q218+R218+S218+T218+U218+V218+W218+X218+Y218+Z218+AA218+AB218+AC218+AD218+AE218+AF218)*100,0)</f>
        <v>0</v>
      </c>
      <c r="AJ218" s="45">
        <f>IF(AG218=0,0,D218*0.2)</f>
        <v>0</v>
      </c>
      <c r="AK218" s="45">
        <f>IF(AG218=0,0,AI218+AJ218)</f>
        <v>0</v>
      </c>
    </row>
    <row r="219" spans="1:37" ht="12.75" customHeight="1" x14ac:dyDescent="0.25">
      <c r="A219" s="7">
        <v>207</v>
      </c>
      <c r="B219" s="66" t="s">
        <v>125</v>
      </c>
      <c r="C219" s="136" t="s">
        <v>26</v>
      </c>
      <c r="D219" s="95" t="str">
        <f>IF(SUM(E219:AF219)=0,"",SUM(E219:AF219)/10)</f>
        <v/>
      </c>
      <c r="E219" s="17"/>
      <c r="F219" s="18"/>
      <c r="G219" s="19"/>
      <c r="H219" s="20"/>
      <c r="I219" s="21"/>
      <c r="J219" s="18"/>
      <c r="K219" s="19"/>
      <c r="L219" s="22"/>
      <c r="M219" s="21"/>
      <c r="N219" s="18"/>
      <c r="O219" s="19"/>
      <c r="P219" s="22"/>
      <c r="Q219" s="21"/>
      <c r="R219" s="18"/>
      <c r="S219" s="19"/>
      <c r="T219" s="22"/>
      <c r="U219" s="21"/>
      <c r="V219" s="18"/>
      <c r="W219" s="19"/>
      <c r="X219" s="22"/>
      <c r="Y219" s="21"/>
      <c r="Z219" s="18"/>
      <c r="AA219" s="19"/>
      <c r="AB219" s="22"/>
      <c r="AC219" s="21"/>
      <c r="AD219" s="18"/>
      <c r="AE219" s="19"/>
      <c r="AF219" s="22"/>
      <c r="AG219" s="14">
        <f>SUM(E219,G219,I219,K219,M219,O219,Q219,S219,U219,W219,Y219,AA219,AC219,AE219)</f>
        <v>0</v>
      </c>
      <c r="AH219" s="15">
        <f>SUM(F219,H219,J219,L219,N219,P219,R219,T219,V219,X219,Z219,AB219,AD219,AF219)</f>
        <v>0</v>
      </c>
      <c r="AI219" s="16">
        <f>IF(E219+G219+I219+K219+M219+O219+Q219+S219+U219+W219+Y219+AA219+AB219+AC219+AE219+AF219&gt;0,(E219+G219+I219+K219+M219+O219+Q219+S219+U219+W219+Y219+AA219+AC219+AE219)/(E219+F219+G219+H219+I219+J219+K219+L219+M219+N219+O219+P219+Q219+R219+S219+T219+U219+V219+W219+X219+Y219+Z219+AA219+AB219+AC219+AD219+AE219+AF219)*100,0)</f>
        <v>0</v>
      </c>
      <c r="AJ219" s="45">
        <f>IF(AG219=0,0,D219*0.2)</f>
        <v>0</v>
      </c>
      <c r="AK219" s="45">
        <f>IF(AG219=0,0,AI219+AJ219)</f>
        <v>0</v>
      </c>
    </row>
    <row r="220" spans="1:37" ht="12.75" customHeight="1" x14ac:dyDescent="0.25">
      <c r="A220" s="7">
        <v>208</v>
      </c>
      <c r="B220" s="168" t="s">
        <v>127</v>
      </c>
      <c r="C220" s="136" t="s">
        <v>26</v>
      </c>
      <c r="D220" s="95" t="str">
        <f>IF(SUM(E220:AF220)=0,"",SUM(E220:AF220)/10)</f>
        <v/>
      </c>
      <c r="E220" s="17"/>
      <c r="F220" s="18"/>
      <c r="G220" s="93"/>
      <c r="H220" s="94"/>
      <c r="I220" s="21"/>
      <c r="J220" s="18"/>
      <c r="K220" s="19"/>
      <c r="L220" s="22"/>
      <c r="M220" s="21"/>
      <c r="N220" s="18"/>
      <c r="O220" s="19"/>
      <c r="P220" s="22"/>
      <c r="Q220" s="21"/>
      <c r="R220" s="18"/>
      <c r="S220" s="19"/>
      <c r="T220" s="22"/>
      <c r="U220" s="21"/>
      <c r="V220" s="18"/>
      <c r="W220" s="19"/>
      <c r="X220" s="22"/>
      <c r="Y220" s="21"/>
      <c r="Z220" s="18"/>
      <c r="AA220" s="19"/>
      <c r="AB220" s="22"/>
      <c r="AC220" s="21"/>
      <c r="AD220" s="18"/>
      <c r="AE220" s="19"/>
      <c r="AF220" s="22"/>
      <c r="AG220" s="14">
        <f>SUM(E220,G220,I220,K220,M220,O220,Q220,S220,U220,W220,Y220,AA220,AC220,AE220)</f>
        <v>0</v>
      </c>
      <c r="AH220" s="15">
        <f>SUM(F220,H220,J220,L220,N220,P220,R220,T220,V220,X220,Z220,AB220,AD220,AF220)</f>
        <v>0</v>
      </c>
      <c r="AI220" s="16">
        <f>IF(E220+G220+I220+K220+M220+O220+Q220+S220+U220+W220+Y220+AA220+AB220+AC220+AE220+AF220&gt;0,(E220+G220+I220+K220+M220+O220+Q220+S220+U220+W220+Y220+AA220+AC220+AE220)/(E220+F220+G220+H220+I220+J220+K220+L220+M220+N220+O220+P220+Q220+R220+S220+T220+U220+V220+W220+X220+Y220+Z220+AA220+AB220+AC220+AD220+AE220+AF220)*100,0)</f>
        <v>0</v>
      </c>
      <c r="AJ220" s="45">
        <f>IF(AG220=0,0,D220*0.2)</f>
        <v>0</v>
      </c>
      <c r="AK220" s="45">
        <f>IF(AG220=0,0,AI220+AJ220)</f>
        <v>0</v>
      </c>
    </row>
    <row r="221" spans="1:37" ht="12.75" customHeight="1" x14ac:dyDescent="0.25">
      <c r="A221" s="7">
        <v>209</v>
      </c>
      <c r="B221" s="66" t="s">
        <v>253</v>
      </c>
      <c r="C221" s="136" t="s">
        <v>26</v>
      </c>
      <c r="D221" s="95" t="str">
        <f>IF(SUM(E221:AF221)=0,"",SUM(E221:AF221)/10)</f>
        <v/>
      </c>
      <c r="E221" s="17"/>
      <c r="F221" s="18"/>
      <c r="G221" s="19"/>
      <c r="H221" s="20"/>
      <c r="I221" s="21"/>
      <c r="J221" s="18"/>
      <c r="K221" s="19"/>
      <c r="L221" s="22"/>
      <c r="M221" s="21"/>
      <c r="N221" s="18"/>
      <c r="O221" s="19"/>
      <c r="P221" s="22"/>
      <c r="Q221" s="21"/>
      <c r="R221" s="18"/>
      <c r="S221" s="19"/>
      <c r="T221" s="22"/>
      <c r="U221" s="21"/>
      <c r="V221" s="18"/>
      <c r="W221" s="19"/>
      <c r="X221" s="22"/>
      <c r="Y221" s="21"/>
      <c r="Z221" s="18"/>
      <c r="AA221" s="19"/>
      <c r="AB221" s="22"/>
      <c r="AC221" s="21"/>
      <c r="AD221" s="18"/>
      <c r="AE221" s="19"/>
      <c r="AF221" s="22"/>
      <c r="AG221" s="14">
        <f>SUM(E221,G221,I221,K221,M221,O221,Q221,S221,U221,W221,Y221,AA221,AC221,AE221)</f>
        <v>0</v>
      </c>
      <c r="AH221" s="15">
        <f>SUM(F221,H221,J221,L221,N221,P221,R221,T221,V221,X221,Z221,AB221,AD221,AF221)</f>
        <v>0</v>
      </c>
      <c r="AI221" s="16">
        <f>IF(E221+G221+I221+K221+M221+O221+Q221+S221+U221+W221+Y221+AA221+AB221+AC221+AE221+AF221&gt;0,(E221+G221+I221+K221+M221+O221+Q221+S221+U221+W221+Y221+AA221+AC221+AE221)/(E221+F221+G221+H221+I221+J221+K221+L221+M221+N221+O221+P221+Q221+R221+S221+T221+U221+V221+W221+X221+Y221+Z221+AA221+AB221+AC221+AD221+AE221+AF221)*100,0)</f>
        <v>0</v>
      </c>
      <c r="AJ221" s="45">
        <f>IF(AG221=0,0,D221*0.2)</f>
        <v>0</v>
      </c>
      <c r="AK221" s="45">
        <f>IF(AG221=0,0,AI221+AJ221)</f>
        <v>0</v>
      </c>
    </row>
    <row r="222" spans="1:37" ht="12.75" customHeight="1" x14ac:dyDescent="0.25">
      <c r="A222" s="7">
        <v>210</v>
      </c>
      <c r="B222" s="76" t="s">
        <v>174</v>
      </c>
      <c r="C222" s="115" t="s">
        <v>30</v>
      </c>
      <c r="D222" s="95" t="str">
        <f>IF(SUM(E222:AF222)=0,"",SUM(E222:AF222)/10)</f>
        <v/>
      </c>
      <c r="E222" s="17"/>
      <c r="F222" s="18"/>
      <c r="G222" s="19"/>
      <c r="H222" s="20"/>
      <c r="I222" s="21"/>
      <c r="J222" s="18"/>
      <c r="K222" s="19"/>
      <c r="L222" s="22"/>
      <c r="M222" s="21"/>
      <c r="N222" s="18"/>
      <c r="O222" s="19"/>
      <c r="P222" s="22"/>
      <c r="Q222" s="21"/>
      <c r="R222" s="18"/>
      <c r="S222" s="19"/>
      <c r="T222" s="22"/>
      <c r="U222" s="21"/>
      <c r="V222" s="18"/>
      <c r="W222" s="19"/>
      <c r="X222" s="22"/>
      <c r="Y222" s="21"/>
      <c r="Z222" s="18"/>
      <c r="AA222" s="19"/>
      <c r="AB222" s="22"/>
      <c r="AC222" s="21"/>
      <c r="AD222" s="18"/>
      <c r="AE222" s="19"/>
      <c r="AF222" s="22"/>
      <c r="AG222" s="14">
        <f>SUM(E222,G222,I222,K222,M222,O222,Q222,S222,U222,W222,Y222,AA222,AC222,AE222)</f>
        <v>0</v>
      </c>
      <c r="AH222" s="15">
        <f>SUM(F222,H222,J222,L222,N222,P222,R222,T222,V222,X222,Z222,AB222,AD222,AF222)</f>
        <v>0</v>
      </c>
      <c r="AI222" s="16">
        <f>IF(E222+G222+I222+K222+M222+O222+Q222+S222+U222+W222+Y222+AA222+AB222+AC222+AE222+AF222&gt;0,(E222+G222+I222+K222+M222+O222+Q222+S222+U222+W222+Y222+AA222+AC222+AE222)/(E222+F222+G222+H222+I222+J222+K222+L222+M222+N222+O222+P222+Q222+R222+S222+T222+U222+V222+W222+X222+Y222+Z222+AA222+AB222+AC222+AD222+AE222+AF222)*100,0)</f>
        <v>0</v>
      </c>
      <c r="AJ222" s="45">
        <f>IF(AG222=0,0,D222*0.2)</f>
        <v>0</v>
      </c>
      <c r="AK222" s="45">
        <f>IF(AG222=0,0,AI222+AJ222)</f>
        <v>0</v>
      </c>
    </row>
    <row r="223" spans="1:37" ht="12.75" customHeight="1" x14ac:dyDescent="0.25">
      <c r="A223" s="7">
        <v>211</v>
      </c>
      <c r="B223" s="76" t="s">
        <v>65</v>
      </c>
      <c r="C223" s="115" t="s">
        <v>30</v>
      </c>
      <c r="D223" s="95" t="str">
        <f>IF(SUM(E223:AF223)=0,"",SUM(E223:AF223)/10)</f>
        <v/>
      </c>
      <c r="E223" s="17"/>
      <c r="F223" s="18"/>
      <c r="G223" s="19"/>
      <c r="H223" s="20"/>
      <c r="I223" s="21"/>
      <c r="J223" s="18"/>
      <c r="K223" s="19"/>
      <c r="L223" s="22"/>
      <c r="M223" s="21"/>
      <c r="N223" s="18"/>
      <c r="O223" s="19"/>
      <c r="P223" s="22"/>
      <c r="Q223" s="21"/>
      <c r="R223" s="18"/>
      <c r="S223" s="19"/>
      <c r="T223" s="22"/>
      <c r="U223" s="21"/>
      <c r="V223" s="18"/>
      <c r="W223" s="19"/>
      <c r="X223" s="22"/>
      <c r="Y223" s="21"/>
      <c r="Z223" s="18"/>
      <c r="AA223" s="19"/>
      <c r="AB223" s="22"/>
      <c r="AC223" s="21"/>
      <c r="AD223" s="18"/>
      <c r="AE223" s="19"/>
      <c r="AF223" s="22"/>
      <c r="AG223" s="14">
        <f>SUM(E223,G223,I223,K223,M223,O223,Q223,S223,U223,W223,Y223,AA223,AC223,AE223)</f>
        <v>0</v>
      </c>
      <c r="AH223" s="15">
        <f>SUM(F223,H223,J223,L223,N223,P223,R223,T223,V223,X223,Z223,AB223,AD223,AF223)</f>
        <v>0</v>
      </c>
      <c r="AI223" s="16">
        <f>IF(E223+G223+I223+K223+M223+O223+Q223+S223+U223+W223+Y223+AA223+AB223+AC223+AE223+AF223&gt;0,(E223+G223+I223+K223+M223+O223+Q223+S223+U223+W223+Y223+AA223+AC223+AE223)/(E223+F223+G223+H223+I223+J223+K223+L223+M223+N223+O223+P223+Q223+R223+S223+T223+U223+V223+W223+X223+Y223+Z223+AA223+AB223+AC223+AD223+AE223+AF223)*100,0)</f>
        <v>0</v>
      </c>
      <c r="AJ223" s="45">
        <f>IF(AG223=0,0,D223*0.2)</f>
        <v>0</v>
      </c>
      <c r="AK223" s="45">
        <f>IF(AG223=0,0,AI223+AJ223)</f>
        <v>0</v>
      </c>
    </row>
    <row r="224" spans="1:37" ht="12.75" customHeight="1" x14ac:dyDescent="0.25">
      <c r="A224" s="7">
        <v>212</v>
      </c>
      <c r="B224" s="76" t="s">
        <v>264</v>
      </c>
      <c r="C224" s="115" t="s">
        <v>30</v>
      </c>
      <c r="D224" s="95" t="str">
        <f>IF(SUM(E224:AF224)=0,"",SUM(E224:AF224)/10)</f>
        <v/>
      </c>
      <c r="E224" s="17"/>
      <c r="F224" s="18"/>
      <c r="G224" s="19"/>
      <c r="H224" s="20"/>
      <c r="I224" s="21"/>
      <c r="J224" s="18"/>
      <c r="K224" s="19"/>
      <c r="L224" s="22"/>
      <c r="M224" s="21"/>
      <c r="N224" s="18"/>
      <c r="O224" s="19"/>
      <c r="P224" s="22"/>
      <c r="Q224" s="21"/>
      <c r="R224" s="18"/>
      <c r="S224" s="19"/>
      <c r="T224" s="22"/>
      <c r="U224" s="21"/>
      <c r="V224" s="18"/>
      <c r="W224" s="19"/>
      <c r="X224" s="22"/>
      <c r="Y224" s="21"/>
      <c r="Z224" s="18"/>
      <c r="AA224" s="19"/>
      <c r="AB224" s="22"/>
      <c r="AC224" s="21"/>
      <c r="AD224" s="18"/>
      <c r="AE224" s="19"/>
      <c r="AF224" s="22"/>
      <c r="AG224" s="14">
        <f>SUM(E224,G224,I224,K224,M224,O224,Q224,S224,U224,W224,Y224,AA224,AC224,AE224)</f>
        <v>0</v>
      </c>
      <c r="AH224" s="15">
        <f>SUM(F224,H224,J224,L224,N224,P224,R224,T224,V224,X224,Z224,AB224,AD224,AF224)</f>
        <v>0</v>
      </c>
      <c r="AI224" s="16">
        <f>IF(E224+G224+I224+K224+M224+O224+Q224+S224+U224+W224+Y224+AA224+AB224+AC224+AE224+AF224&gt;0,(E224+G224+I224+K224+M224+O224+Q224+S224+U224+W224+Y224+AA224+AC224+AE224)/(E224+F224+G224+H224+I224+J224+K224+L224+M224+N224+O224+P224+Q224+R224+S224+T224+U224+V224+W224+X224+Y224+Z224+AA224+AB224+AC224+AD224+AE224+AF224)*100,0)</f>
        <v>0</v>
      </c>
      <c r="AJ224" s="45">
        <f>IF(AG224=0,0,D224*0.2)</f>
        <v>0</v>
      </c>
      <c r="AK224" s="45">
        <f>IF(AG224=0,0,AI224+AJ224)</f>
        <v>0</v>
      </c>
    </row>
    <row r="225" spans="1:37" ht="12.75" customHeight="1" x14ac:dyDescent="0.25">
      <c r="A225" s="7">
        <v>213</v>
      </c>
      <c r="B225" s="55" t="s">
        <v>149</v>
      </c>
      <c r="C225" s="138" t="s">
        <v>37</v>
      </c>
      <c r="D225" s="95" t="str">
        <f>IF(SUM(E225:AF225)=0,"",SUM(E225:AF225)/10)</f>
        <v/>
      </c>
      <c r="E225" s="17"/>
      <c r="F225" s="18"/>
      <c r="G225" s="19"/>
      <c r="H225" s="20"/>
      <c r="I225" s="21"/>
      <c r="J225" s="18"/>
      <c r="K225" s="19"/>
      <c r="L225" s="22"/>
      <c r="M225" s="21"/>
      <c r="N225" s="18"/>
      <c r="O225" s="19"/>
      <c r="P225" s="22"/>
      <c r="Q225" s="21"/>
      <c r="R225" s="18"/>
      <c r="S225" s="19"/>
      <c r="T225" s="22"/>
      <c r="U225" s="21"/>
      <c r="V225" s="18"/>
      <c r="W225" s="19"/>
      <c r="X225" s="22"/>
      <c r="Y225" s="21"/>
      <c r="Z225" s="18"/>
      <c r="AA225" s="19"/>
      <c r="AB225" s="22"/>
      <c r="AC225" s="21"/>
      <c r="AD225" s="18"/>
      <c r="AE225" s="19"/>
      <c r="AF225" s="22"/>
      <c r="AG225" s="14">
        <f>SUM(E225,G225,I225,K225,M225,O225,Q225,S225,U225,W225,Y225,AA225,AC225,AE225)</f>
        <v>0</v>
      </c>
      <c r="AH225" s="15">
        <f>SUM(F225,H225,J225,L225,N225,P225,R225,T225,V225,X225,Z225,AB225,AD225,AF225)</f>
        <v>0</v>
      </c>
      <c r="AI225" s="16">
        <f>IF(E225+G225+I225+K225+M225+O225+Q225+S225+U225+W225+Y225+AA225+AB225+AC225+AE225+AF225&gt;0,(E225+G225+I225+K225+M225+O225+Q225+S225+U225+W225+Y225+AA225+AC225+AE225)/(E225+F225+G225+H225+I225+J225+K225+L225+M225+N225+O225+P225+Q225+R225+S225+T225+U225+V225+W225+X225+Y225+Z225+AA225+AB225+AC225+AD225+AE225+AF225)*100,0)</f>
        <v>0</v>
      </c>
      <c r="AJ225" s="45">
        <f>IF(AG225=0,0,D225*0.2)</f>
        <v>0</v>
      </c>
      <c r="AK225" s="45">
        <f>IF(AG225=0,0,AI225+AJ225)</f>
        <v>0</v>
      </c>
    </row>
    <row r="226" spans="1:37" ht="12.75" customHeight="1" x14ac:dyDescent="0.25">
      <c r="A226" s="7">
        <v>214</v>
      </c>
      <c r="B226" s="55" t="s">
        <v>150</v>
      </c>
      <c r="C226" s="138" t="s">
        <v>37</v>
      </c>
      <c r="D226" s="95" t="str">
        <f>IF(SUM(E226:AF226)=0,"",SUM(E226:AF226)/10)</f>
        <v/>
      </c>
      <c r="E226" s="17"/>
      <c r="F226" s="18"/>
      <c r="G226" s="19"/>
      <c r="H226" s="20"/>
      <c r="I226" s="21"/>
      <c r="J226" s="18"/>
      <c r="K226" s="19"/>
      <c r="L226" s="22"/>
      <c r="M226" s="21"/>
      <c r="N226" s="18"/>
      <c r="O226" s="19"/>
      <c r="P226" s="22"/>
      <c r="Q226" s="21"/>
      <c r="R226" s="18"/>
      <c r="S226" s="19"/>
      <c r="T226" s="22"/>
      <c r="U226" s="21"/>
      <c r="V226" s="18"/>
      <c r="W226" s="19"/>
      <c r="X226" s="22"/>
      <c r="Y226" s="21"/>
      <c r="Z226" s="18"/>
      <c r="AA226" s="19"/>
      <c r="AB226" s="22"/>
      <c r="AC226" s="21"/>
      <c r="AD226" s="18"/>
      <c r="AE226" s="19"/>
      <c r="AF226" s="22"/>
      <c r="AG226" s="14">
        <f>SUM(E226,G226,I226,K226,M226,O226,Q226,S226,U226,W226,Y226,AA226,AC226,AE226)</f>
        <v>0</v>
      </c>
      <c r="AH226" s="15">
        <f>SUM(F226,H226,J226,L226,N226,P226,R226,T226,V226,X226,Z226,AB226,AD226,AF226)</f>
        <v>0</v>
      </c>
      <c r="AI226" s="16">
        <f>IF(E226+G226+I226+K226+M226+O226+Q226+S226+U226+W226+Y226+AA226+AB226+AC226+AE226+AF226&gt;0,(E226+G226+I226+K226+M226+O226+Q226+S226+U226+W226+Y226+AA226+AC226+AE226)/(E226+F226+G226+H226+I226+J226+K226+L226+M226+N226+O226+P226+Q226+R226+S226+T226+U226+V226+W226+X226+Y226+Z226+AA226+AB226+AC226+AD226+AE226+AF226)*100,0)</f>
        <v>0</v>
      </c>
      <c r="AJ226" s="45">
        <f>IF(AG226=0,0,D226*0.2)</f>
        <v>0</v>
      </c>
      <c r="AK226" s="45">
        <f>IF(AG226=0,0,AI226+AJ226)</f>
        <v>0</v>
      </c>
    </row>
    <row r="227" spans="1:37" ht="12.75" customHeight="1" x14ac:dyDescent="0.25">
      <c r="A227" s="7">
        <v>215</v>
      </c>
      <c r="B227" s="55" t="s">
        <v>151</v>
      </c>
      <c r="C227" s="138" t="s">
        <v>37</v>
      </c>
      <c r="D227" s="95" t="str">
        <f>IF(SUM(E227:AF227)=0,"",SUM(E227:AF227)/10)</f>
        <v/>
      </c>
      <c r="E227" s="17"/>
      <c r="F227" s="18"/>
      <c r="G227" s="19"/>
      <c r="H227" s="20"/>
      <c r="I227" s="21"/>
      <c r="J227" s="18"/>
      <c r="K227" s="19"/>
      <c r="L227" s="22"/>
      <c r="M227" s="21"/>
      <c r="N227" s="18"/>
      <c r="O227" s="19"/>
      <c r="P227" s="22"/>
      <c r="Q227" s="21"/>
      <c r="R227" s="18"/>
      <c r="S227" s="19"/>
      <c r="T227" s="22"/>
      <c r="U227" s="21"/>
      <c r="V227" s="18"/>
      <c r="W227" s="19"/>
      <c r="X227" s="22"/>
      <c r="Y227" s="21"/>
      <c r="Z227" s="18"/>
      <c r="AA227" s="19"/>
      <c r="AB227" s="22"/>
      <c r="AC227" s="21"/>
      <c r="AD227" s="18"/>
      <c r="AE227" s="19"/>
      <c r="AF227" s="22"/>
      <c r="AG227" s="14">
        <f>SUM(E227,G227,I227,K227,M227,O227,Q227,S227,U227,W227,Y227,AA227,AC227,AE227)</f>
        <v>0</v>
      </c>
      <c r="AH227" s="15">
        <f>SUM(F227,H227,J227,L227,N227,P227,R227,T227,V227,X227,Z227,AB227,AD227,AF227)</f>
        <v>0</v>
      </c>
      <c r="AI227" s="16">
        <f>IF(E227+G227+I227+K227+M227+O227+Q227+S227+U227+W227+Y227+AA227+AB227+AC227+AE227+AF227&gt;0,(E227+G227+I227+K227+M227+O227+Q227+S227+U227+W227+Y227+AA227+AC227+AE227)/(E227+F227+G227+H227+I227+J227+K227+L227+M227+N227+O227+P227+Q227+R227+S227+T227+U227+V227+W227+X227+Y227+Z227+AA227+AB227+AC227+AD227+AE227+AF227)*100,0)</f>
        <v>0</v>
      </c>
      <c r="AJ227" s="45">
        <f>IF(AG227=0,0,D227*0.2)</f>
        <v>0</v>
      </c>
      <c r="AK227" s="45">
        <f>IF(AG227=0,0,AI227+AJ227)</f>
        <v>0</v>
      </c>
    </row>
    <row r="228" spans="1:37" ht="12.75" customHeight="1" x14ac:dyDescent="0.25">
      <c r="A228" s="7">
        <v>216</v>
      </c>
      <c r="B228" s="55" t="s">
        <v>201</v>
      </c>
      <c r="C228" s="138" t="s">
        <v>37</v>
      </c>
      <c r="D228" s="95" t="str">
        <f>IF(SUM(E228:AF228)=0,"",SUM(E228:AF228)/10)</f>
        <v/>
      </c>
      <c r="E228" s="17"/>
      <c r="F228" s="18"/>
      <c r="G228" s="19"/>
      <c r="H228" s="20"/>
      <c r="I228" s="21"/>
      <c r="J228" s="18"/>
      <c r="K228" s="19"/>
      <c r="L228" s="22"/>
      <c r="M228" s="21"/>
      <c r="N228" s="18"/>
      <c r="O228" s="19"/>
      <c r="P228" s="22"/>
      <c r="Q228" s="21"/>
      <c r="R228" s="18"/>
      <c r="S228" s="19"/>
      <c r="T228" s="22"/>
      <c r="U228" s="21"/>
      <c r="V228" s="18"/>
      <c r="W228" s="19"/>
      <c r="X228" s="22"/>
      <c r="Y228" s="21"/>
      <c r="Z228" s="18"/>
      <c r="AA228" s="19"/>
      <c r="AB228" s="22"/>
      <c r="AC228" s="21"/>
      <c r="AD228" s="18"/>
      <c r="AE228" s="19"/>
      <c r="AF228" s="22"/>
      <c r="AG228" s="14">
        <f>SUM(E228,G228,I228,K228,M228,O228,Q228,S228,U228,W228,Y228,AA228,AC228,AE228)</f>
        <v>0</v>
      </c>
      <c r="AH228" s="15">
        <f>SUM(F228,H228,J228,L228,N228,P228,R228,T228,V228,X228,Z228,AB228,AD228,AF228)</f>
        <v>0</v>
      </c>
      <c r="AI228" s="16">
        <f>IF(E228+G228+I228+K228+M228+O228+Q228+S228+U228+W228+Y228+AA228+AB228+AC228+AE228+AF228&gt;0,(E228+G228+I228+K228+M228+O228+Q228+S228+U228+W228+Y228+AA228+AC228+AE228)/(E228+F228+G228+H228+I228+J228+K228+L228+M228+N228+O228+P228+Q228+R228+S228+T228+U228+V228+W228+X228+Y228+Z228+AA228+AB228+AC228+AD228+AE228+AF228)*100,0)</f>
        <v>0</v>
      </c>
      <c r="AJ228" s="45">
        <f>IF(AG228=0,0,D228*0.2)</f>
        <v>0</v>
      </c>
      <c r="AK228" s="45">
        <f>IF(AG228=0,0,AI228+AJ228)</f>
        <v>0</v>
      </c>
    </row>
    <row r="229" spans="1:37" ht="12.75" customHeight="1" x14ac:dyDescent="0.25">
      <c r="A229" s="7">
        <v>217</v>
      </c>
      <c r="B229" s="55" t="s">
        <v>251</v>
      </c>
      <c r="C229" s="138" t="s">
        <v>37</v>
      </c>
      <c r="D229" s="95" t="str">
        <f>IF(SUM(E229:AF229)=0,"",SUM(E229:AF229)/10)</f>
        <v/>
      </c>
      <c r="E229" s="17"/>
      <c r="F229" s="18"/>
      <c r="G229" s="19"/>
      <c r="H229" s="20"/>
      <c r="I229" s="21"/>
      <c r="J229" s="18"/>
      <c r="K229" s="19"/>
      <c r="L229" s="22"/>
      <c r="M229" s="21"/>
      <c r="N229" s="18"/>
      <c r="O229" s="19"/>
      <c r="P229" s="22"/>
      <c r="Q229" s="21"/>
      <c r="R229" s="18"/>
      <c r="S229" s="19"/>
      <c r="T229" s="22"/>
      <c r="U229" s="21"/>
      <c r="V229" s="18"/>
      <c r="W229" s="19"/>
      <c r="X229" s="22"/>
      <c r="Y229" s="21"/>
      <c r="Z229" s="18"/>
      <c r="AA229" s="19"/>
      <c r="AB229" s="22"/>
      <c r="AC229" s="21"/>
      <c r="AD229" s="18"/>
      <c r="AE229" s="19"/>
      <c r="AF229" s="22"/>
      <c r="AG229" s="14">
        <f>SUM(E229,G229,I229,K229,M229,O229,Q229,S229,U229,W229,Y229,AA229,AC229,AE229)</f>
        <v>0</v>
      </c>
      <c r="AH229" s="15">
        <f>SUM(F229,H229,J229,L229,N229,P229,R229,T229,V229,X229,Z229,AB229,AD229,AF229)</f>
        <v>0</v>
      </c>
      <c r="AI229" s="16">
        <f>IF(E229+G229+I229+K229+M229+O229+Q229+S229+U229+W229+Y229+AA229+AB229+AC229+AE229+AF229&gt;0,(E229+G229+I229+K229+M229+O229+Q229+S229+U229+W229+Y229+AA229+AC229+AE229)/(E229+F229+G229+H229+I229+J229+K229+L229+M229+N229+O229+P229+Q229+R229+S229+T229+U229+V229+W229+X229+Y229+Z229+AA229+AB229+AC229+AD229+AE229+AF229)*100,0)</f>
        <v>0</v>
      </c>
      <c r="AJ229" s="45">
        <f>IF(AG229=0,0,D229*0.2)</f>
        <v>0</v>
      </c>
      <c r="AK229" s="45">
        <f>IF(AG229=0,0,AI229+AJ229)</f>
        <v>0</v>
      </c>
    </row>
    <row r="230" spans="1:37" ht="12.75" customHeight="1" x14ac:dyDescent="0.25">
      <c r="A230" s="7">
        <v>218</v>
      </c>
      <c r="B230" s="55" t="s">
        <v>154</v>
      </c>
      <c r="C230" s="138" t="s">
        <v>37</v>
      </c>
      <c r="D230" s="95" t="str">
        <f>IF(SUM(E230:AF230)=0,"",SUM(E230:AF230)/10)</f>
        <v/>
      </c>
      <c r="E230" s="17"/>
      <c r="F230" s="18"/>
      <c r="G230" s="19"/>
      <c r="H230" s="20"/>
      <c r="I230" s="21"/>
      <c r="J230" s="18"/>
      <c r="K230" s="19"/>
      <c r="L230" s="22"/>
      <c r="M230" s="21"/>
      <c r="N230" s="18"/>
      <c r="O230" s="19"/>
      <c r="P230" s="22"/>
      <c r="Q230" s="21"/>
      <c r="R230" s="18"/>
      <c r="S230" s="19"/>
      <c r="T230" s="22"/>
      <c r="U230" s="21"/>
      <c r="V230" s="18"/>
      <c r="W230" s="19"/>
      <c r="X230" s="22"/>
      <c r="Y230" s="21"/>
      <c r="Z230" s="18"/>
      <c r="AA230" s="19"/>
      <c r="AB230" s="22"/>
      <c r="AC230" s="21"/>
      <c r="AD230" s="18"/>
      <c r="AE230" s="19"/>
      <c r="AF230" s="22"/>
      <c r="AG230" s="14">
        <f>SUM(E230,G230,I230,K230,M230,O230,Q230,S230,U230,W230,Y230,AA230,AC230,AE230)</f>
        <v>0</v>
      </c>
      <c r="AH230" s="15">
        <f>SUM(F230,H230,J230,L230,N230,P230,R230,T230,V230,X230,Z230,AB230,AD230,AF230)</f>
        <v>0</v>
      </c>
      <c r="AI230" s="16">
        <f>IF(E230+G230+I230+K230+M230+O230+Q230+S230+U230+W230+Y230+AA230+AB230+AC230+AE230+AF230&gt;0,(E230+G230+I230+K230+M230+O230+Q230+S230+U230+W230+Y230+AA230+AC230+AE230)/(E230+F230+G230+H230+I230+J230+K230+L230+M230+N230+O230+P230+Q230+R230+S230+T230+U230+V230+W230+X230+Y230+Z230+AA230+AB230+AC230+AD230+AE230+AF230)*100,0)</f>
        <v>0</v>
      </c>
      <c r="AJ230" s="45">
        <f>IF(AG230=0,0,D230*0.2)</f>
        <v>0</v>
      </c>
      <c r="AK230" s="45">
        <f>IF(AG230=0,0,AI230+AJ230)</f>
        <v>0</v>
      </c>
    </row>
    <row r="231" spans="1:37" ht="12.75" customHeight="1" x14ac:dyDescent="0.25">
      <c r="A231" s="7">
        <v>219</v>
      </c>
      <c r="B231" s="100"/>
      <c r="C231" s="100"/>
      <c r="D231" s="95" t="str">
        <f t="shared" ref="D231:D232" si="0">IF(SUM(E231:AF231)=0,"",SUM(E231:AF231)/10)</f>
        <v/>
      </c>
      <c r="E231" s="17"/>
      <c r="F231" s="18"/>
      <c r="G231" s="19"/>
      <c r="H231" s="20"/>
      <c r="I231" s="21"/>
      <c r="J231" s="18"/>
      <c r="K231" s="19"/>
      <c r="L231" s="22"/>
      <c r="M231" s="21"/>
      <c r="N231" s="18"/>
      <c r="O231" s="19"/>
      <c r="P231" s="22"/>
      <c r="Q231" s="21"/>
      <c r="R231" s="18"/>
      <c r="S231" s="19"/>
      <c r="T231" s="22"/>
      <c r="U231" s="21"/>
      <c r="V231" s="18"/>
      <c r="W231" s="19"/>
      <c r="X231" s="22"/>
      <c r="Y231" s="21"/>
      <c r="Z231" s="18"/>
      <c r="AA231" s="19"/>
      <c r="AB231" s="22"/>
      <c r="AC231" s="21"/>
      <c r="AD231" s="18"/>
      <c r="AE231" s="19"/>
      <c r="AF231" s="22"/>
      <c r="AG231" s="14">
        <f t="shared" ref="AG231:AH245" si="1">SUM(E231,G231,I231,K231,M231,O231,Q231,S231,U231,W231,Y231,AA231,AC231,AE231)</f>
        <v>0</v>
      </c>
      <c r="AH231" s="15">
        <f t="shared" si="1"/>
        <v>0</v>
      </c>
      <c r="AI231" s="16">
        <f t="shared" ref="AI231:AI245" si="2">IF(E231+G231+I231+K231+M231+O231+Q231+S231+U231+W231+Y231+AA231+AB231+AC231+AE231+AF231&gt;0,(E231+G231+I231+K231+M231+O231+Q231+S231+U231+W231+Y231+AA231+AC231+AE231)/(E231+F231+G231+H231+I231+J231+K231+L231+M231+N231+O231+P231+Q231+R231+S231+T231+U231+V231+W231+X231+Y231+Z231+AA231+AB231+AC231+AD231+AE231+AF231)*100,0)</f>
        <v>0</v>
      </c>
      <c r="AJ231" s="45">
        <f>IF(AG231=0,0,D231*0.2)</f>
        <v>0</v>
      </c>
      <c r="AK231" s="45">
        <f>IF(AG231=0,0,AI231+AJ231)</f>
        <v>0</v>
      </c>
    </row>
    <row r="232" spans="1:37" ht="12.75" customHeight="1" x14ac:dyDescent="0.25">
      <c r="A232" s="7">
        <v>220</v>
      </c>
      <c r="B232" s="100"/>
      <c r="C232" s="100"/>
      <c r="D232" s="95" t="str">
        <f t="shared" si="0"/>
        <v/>
      </c>
      <c r="E232" s="17"/>
      <c r="F232" s="18"/>
      <c r="G232" s="19"/>
      <c r="H232" s="20"/>
      <c r="I232" s="21"/>
      <c r="J232" s="18"/>
      <c r="K232" s="19"/>
      <c r="L232" s="22"/>
      <c r="M232" s="21"/>
      <c r="N232" s="18"/>
      <c r="O232" s="19"/>
      <c r="P232" s="22"/>
      <c r="Q232" s="21"/>
      <c r="R232" s="18"/>
      <c r="S232" s="19"/>
      <c r="T232" s="22"/>
      <c r="U232" s="21"/>
      <c r="V232" s="18"/>
      <c r="W232" s="19"/>
      <c r="X232" s="22"/>
      <c r="Y232" s="21"/>
      <c r="Z232" s="18"/>
      <c r="AA232" s="19"/>
      <c r="AB232" s="22"/>
      <c r="AC232" s="21"/>
      <c r="AD232" s="18"/>
      <c r="AE232" s="19"/>
      <c r="AF232" s="22"/>
      <c r="AG232" s="14">
        <f t="shared" si="1"/>
        <v>0</v>
      </c>
      <c r="AH232" s="15">
        <f t="shared" si="1"/>
        <v>0</v>
      </c>
      <c r="AI232" s="16">
        <f t="shared" si="2"/>
        <v>0</v>
      </c>
      <c r="AJ232" s="45">
        <f>IF(AG232=0,0,D232*0.2)</f>
        <v>0</v>
      </c>
      <c r="AK232" s="45">
        <f>IF(AG232=0,0,AI232+AJ232)</f>
        <v>0</v>
      </c>
    </row>
    <row r="233" spans="1:37" ht="12.75" customHeight="1" x14ac:dyDescent="0.25">
      <c r="A233" s="7">
        <v>221</v>
      </c>
      <c r="B233" s="100"/>
      <c r="C233" s="100"/>
      <c r="D233" s="95" t="str">
        <f>IF(SUM(E233:AB233)=0,"",SUM(E233:AB233)/10)</f>
        <v/>
      </c>
      <c r="E233" s="17"/>
      <c r="F233" s="18"/>
      <c r="G233" s="19"/>
      <c r="H233" s="20"/>
      <c r="I233" s="21"/>
      <c r="J233" s="18"/>
      <c r="K233" s="19"/>
      <c r="L233" s="22"/>
      <c r="M233" s="21"/>
      <c r="N233" s="18"/>
      <c r="O233" s="19"/>
      <c r="P233" s="22"/>
      <c r="Q233" s="21"/>
      <c r="R233" s="18"/>
      <c r="S233" s="19"/>
      <c r="T233" s="22"/>
      <c r="U233" s="21"/>
      <c r="V233" s="18"/>
      <c r="W233" s="19"/>
      <c r="X233" s="22"/>
      <c r="Y233" s="21"/>
      <c r="Z233" s="18"/>
      <c r="AA233" s="19"/>
      <c r="AB233" s="22"/>
      <c r="AC233" s="21"/>
      <c r="AD233" s="18"/>
      <c r="AE233" s="19"/>
      <c r="AF233" s="22"/>
      <c r="AG233" s="14">
        <f t="shared" si="1"/>
        <v>0</v>
      </c>
      <c r="AH233" s="15">
        <f t="shared" si="1"/>
        <v>0</v>
      </c>
      <c r="AI233" s="16">
        <f t="shared" si="2"/>
        <v>0</v>
      </c>
      <c r="AJ233" s="45">
        <f>IF(AG233=0,0,D233*0.2)</f>
        <v>0</v>
      </c>
      <c r="AK233" s="45">
        <f>IF(AG233=0,0,AI233+AJ233)</f>
        <v>0</v>
      </c>
    </row>
    <row r="234" spans="1:37" ht="12.75" customHeight="1" x14ac:dyDescent="0.25">
      <c r="A234" s="7">
        <v>222</v>
      </c>
      <c r="B234" s="100"/>
      <c r="C234" s="100"/>
      <c r="D234" s="95" t="str">
        <f>IF(SUM(E234:AB234)=0,"",SUM(E234:AB234)/10)</f>
        <v/>
      </c>
      <c r="E234" s="17"/>
      <c r="F234" s="18"/>
      <c r="G234" s="19"/>
      <c r="H234" s="20"/>
      <c r="I234" s="21"/>
      <c r="J234" s="18"/>
      <c r="K234" s="19"/>
      <c r="L234" s="22"/>
      <c r="M234" s="21"/>
      <c r="N234" s="18"/>
      <c r="O234" s="19"/>
      <c r="P234" s="22"/>
      <c r="Q234" s="21"/>
      <c r="R234" s="18"/>
      <c r="S234" s="19"/>
      <c r="T234" s="22"/>
      <c r="U234" s="21"/>
      <c r="V234" s="18"/>
      <c r="W234" s="19"/>
      <c r="X234" s="22"/>
      <c r="Y234" s="21"/>
      <c r="Z234" s="18"/>
      <c r="AA234" s="19"/>
      <c r="AB234" s="22"/>
      <c r="AC234" s="21"/>
      <c r="AD234" s="18"/>
      <c r="AE234" s="19"/>
      <c r="AF234" s="22"/>
      <c r="AG234" s="14">
        <f t="shared" si="1"/>
        <v>0</v>
      </c>
      <c r="AH234" s="15">
        <f t="shared" si="1"/>
        <v>0</v>
      </c>
      <c r="AI234" s="16">
        <f t="shared" si="2"/>
        <v>0</v>
      </c>
      <c r="AJ234" s="45">
        <f>IF(AG234=0,0,D234*0.2)</f>
        <v>0</v>
      </c>
      <c r="AK234" s="45">
        <f>IF(AG234=0,0,AI234+AJ234)</f>
        <v>0</v>
      </c>
    </row>
    <row r="235" spans="1:37" ht="12.75" customHeight="1" x14ac:dyDescent="0.25">
      <c r="A235" s="7">
        <v>223</v>
      </c>
      <c r="B235" s="100"/>
      <c r="C235" s="100"/>
      <c r="D235" s="95" t="str">
        <f>IF(SUM(E235:AB235)=0,"",SUM(E235:AB235)/10)</f>
        <v/>
      </c>
      <c r="E235" s="17"/>
      <c r="F235" s="18"/>
      <c r="G235" s="19"/>
      <c r="H235" s="20"/>
      <c r="I235" s="21"/>
      <c r="J235" s="18"/>
      <c r="K235" s="19"/>
      <c r="L235" s="22"/>
      <c r="M235" s="21"/>
      <c r="N235" s="18"/>
      <c r="O235" s="19"/>
      <c r="P235" s="22"/>
      <c r="Q235" s="21"/>
      <c r="R235" s="18"/>
      <c r="S235" s="19"/>
      <c r="T235" s="22"/>
      <c r="U235" s="21"/>
      <c r="V235" s="18"/>
      <c r="W235" s="19"/>
      <c r="X235" s="22"/>
      <c r="Y235" s="21"/>
      <c r="Z235" s="18"/>
      <c r="AA235" s="19"/>
      <c r="AB235" s="22"/>
      <c r="AC235" s="21"/>
      <c r="AD235" s="18"/>
      <c r="AE235" s="19"/>
      <c r="AF235" s="22"/>
      <c r="AG235" s="5">
        <f>SUM(E235,G235,I235,K235,M235,O235,Q235,S235,U235,W235,Y235,AA235)</f>
        <v>0</v>
      </c>
      <c r="AH235" s="6">
        <f>SUM(F235,H235,J235,L235,N235,P235,R235,T235,V235,X235,Z235,AB235)</f>
        <v>0</v>
      </c>
      <c r="AI235" s="44">
        <f>IF(E235+G235+I235+K235+M235+O235+Q235+S235+U235+W235+Y235+AA235&gt;0,(E235+G235+I235+K235+M235+O235+Q235+S235+U235+W235+Y235+AA235)/(E235+F235+G235+H235+I235+J235+K235+L235+M235+N235+O235+P235+Q235+R235+S235+T235+U235+V235+W235+X235+Y235+Z235+AA235+AB235)*100,0)</f>
        <v>0</v>
      </c>
      <c r="AJ235" s="45">
        <f>IF(AG235=0,0,D235*0.2)</f>
        <v>0</v>
      </c>
      <c r="AK235" s="45">
        <f>IF(AG235=0,0,AI235+AJ235)</f>
        <v>0</v>
      </c>
    </row>
    <row r="236" spans="1:37" ht="12.75" customHeight="1" x14ac:dyDescent="0.25">
      <c r="A236" s="122"/>
      <c r="B236" s="116"/>
      <c r="C236" s="116"/>
      <c r="D236" s="117"/>
      <c r="E236" s="118">
        <f>SUM(E9:E235)</f>
        <v>300</v>
      </c>
      <c r="F236" s="118">
        <f>SUM(F9:F235)</f>
        <v>300</v>
      </c>
      <c r="G236" s="118">
        <f>SUM(G9:G235)</f>
        <v>300</v>
      </c>
      <c r="H236" s="118">
        <f>SUM(H9:H235)</f>
        <v>300</v>
      </c>
      <c r="I236" s="118">
        <f>SUM(I9:I235)</f>
        <v>300</v>
      </c>
      <c r="J236" s="118">
        <f>SUM(J9:J235)</f>
        <v>300</v>
      </c>
      <c r="K236" s="118">
        <f>SUM(K9:K235)</f>
        <v>300</v>
      </c>
      <c r="L236" s="118">
        <f>SUM(L9:L235)</f>
        <v>300</v>
      </c>
      <c r="M236" s="118">
        <f>SUM(M9:M235)</f>
        <v>300</v>
      </c>
      <c r="N236" s="118">
        <f>SUM(N9:N235)</f>
        <v>300</v>
      </c>
      <c r="O236" s="118">
        <f>SUM(O9:O235)</f>
        <v>300</v>
      </c>
      <c r="P236" s="118">
        <f>SUM(P9:P235)</f>
        <v>300</v>
      </c>
      <c r="Q236" s="118">
        <f>SUM(Q9:Q235)</f>
        <v>300</v>
      </c>
      <c r="R236" s="118">
        <f>SUM(R9:R235)</f>
        <v>300</v>
      </c>
      <c r="S236" s="118">
        <f>SUM(S9:S235)</f>
        <v>300</v>
      </c>
      <c r="T236" s="118">
        <f>SUM(T9:T235)</f>
        <v>300</v>
      </c>
      <c r="U236" s="118">
        <f>SUM(U9:U235)</f>
        <v>300</v>
      </c>
      <c r="V236" s="118">
        <f>SUM(V9:V235)</f>
        <v>300</v>
      </c>
      <c r="W236" s="118">
        <f>SUM(W9:W235)</f>
        <v>300</v>
      </c>
      <c r="X236" s="118">
        <f>SUM(X9:X235)</f>
        <v>300</v>
      </c>
      <c r="Y236" s="118">
        <f>SUM(Y9:Y235)</f>
        <v>300</v>
      </c>
      <c r="Z236" s="118">
        <f>SUM(Z9:Z235)</f>
        <v>300</v>
      </c>
      <c r="AA236" s="118">
        <f>SUM(AA9:AA235)</f>
        <v>300</v>
      </c>
      <c r="AB236" s="118">
        <f>SUM(AB9:AB235)</f>
        <v>300</v>
      </c>
      <c r="AC236" s="118">
        <f>SUM(AC9:AC235)</f>
        <v>300</v>
      </c>
      <c r="AD236" s="118">
        <f>SUM(AD9:AD235)</f>
        <v>300</v>
      </c>
      <c r="AE236" s="118">
        <f>SUM(AE9:AE235)</f>
        <v>300</v>
      </c>
      <c r="AF236" s="118">
        <f>SUM(AF9:AF235)</f>
        <v>300</v>
      </c>
      <c r="AG236" s="119"/>
      <c r="AH236" s="120"/>
      <c r="AI236" s="121"/>
      <c r="AJ236" s="116"/>
      <c r="AK236" s="116"/>
    </row>
    <row r="237" spans="1:37" ht="12.75" customHeight="1" x14ac:dyDescent="0.25">
      <c r="A237" s="1"/>
      <c r="B237" s="100"/>
      <c r="C237" s="100"/>
      <c r="D237" s="95" t="str">
        <f t="shared" ref="D237" si="3">IF(SUM(E237:AB237)=0,"",SUM(E237:AB237)/10)</f>
        <v/>
      </c>
      <c r="E237" s="101"/>
      <c r="F237" s="94"/>
      <c r="G237" s="93"/>
      <c r="H237" s="94"/>
      <c r="I237" s="93"/>
      <c r="J237" s="94"/>
      <c r="K237" s="93"/>
      <c r="L237" s="102"/>
      <c r="M237" s="93"/>
      <c r="N237" s="94"/>
      <c r="O237" s="93"/>
      <c r="P237" s="102"/>
      <c r="Q237" s="93"/>
      <c r="R237" s="94"/>
      <c r="S237" s="93"/>
      <c r="T237" s="102"/>
      <c r="U237" s="93"/>
      <c r="V237" s="94"/>
      <c r="W237" s="93"/>
      <c r="X237" s="102"/>
      <c r="Y237" s="93"/>
      <c r="Z237" s="94"/>
      <c r="AA237" s="93"/>
      <c r="AB237" s="102"/>
      <c r="AC237" s="93"/>
      <c r="AD237" s="94"/>
      <c r="AE237" s="93"/>
      <c r="AF237" s="102"/>
      <c r="AG237" s="103"/>
      <c r="AH237" s="104"/>
      <c r="AI237" s="105"/>
      <c r="AJ237" s="100"/>
      <c r="AK237" s="100"/>
    </row>
    <row r="238" spans="1:37" ht="12.75" customHeight="1" x14ac:dyDescent="0.25">
      <c r="A238" s="1"/>
      <c r="B238" s="98" t="s">
        <v>203</v>
      </c>
      <c r="C238" s="99"/>
      <c r="D238" s="99"/>
      <c r="E238" s="99"/>
      <c r="F238" s="99"/>
    </row>
  </sheetData>
  <mergeCells count="1">
    <mergeCell ref="C1:AG1"/>
  </mergeCells>
  <pageMargins left="0.23622047244094491" right="0.23622047244094491" top="0.55118110236220474" bottom="0.35433070866141736" header="0.31496062992125984" footer="0.31496062992125984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Rangliste 2017 - 2018</vt:lpstr>
    </vt:vector>
  </TitlesOfParts>
  <Manager>Werner Hilmbauer</Manager>
  <Company>UNI Wien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Perfekte Ranglisten</dc:title>
  <dc:subject>Schnapsen</dc:subject>
  <dc:creator>Martin Jocham</dc:creator>
  <cp:keywords>Farbe</cp:keywords>
  <dc:description>© Jochi</dc:description>
  <cp:lastModifiedBy>Wolfgang</cp:lastModifiedBy>
  <cp:lastPrinted>2009-08-29T09:05:10Z</cp:lastPrinted>
  <dcterms:created xsi:type="dcterms:W3CDTF">2006-08-14T10:38:18Z</dcterms:created>
  <dcterms:modified xsi:type="dcterms:W3CDTF">2018-06-12T06:50:17Z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-450482152</vt:i4>
  </property>
  <property fmtid="{D5CDD505-2E9C-101B-9397-08002B2CF9AE}" pid="3" name="_EmailSubject">
    <vt:lpwstr>Perfekte Ranglisten</vt:lpwstr>
  </property>
  <property fmtid="{D5CDD505-2E9C-101B-9397-08002B2CF9AE}" pid="4" name="_AuthorEmail">
    <vt:lpwstr>werner.hilmbauer@kabsi.at</vt:lpwstr>
  </property>
  <property fmtid="{D5CDD505-2E9C-101B-9397-08002B2CF9AE}" pid="5" name="_AuthorEmailDisplayName">
    <vt:lpwstr>Hilmbauer Werner</vt:lpwstr>
  </property>
  <property fmtid="{D5CDD505-2E9C-101B-9397-08002B2CF9AE}" pid="6" name="_ReviewingToolsShownOnce">
    <vt:lpwstr/>
  </property>
  <property fmtid="{D5CDD505-2E9C-101B-9397-08002B2CF9AE}" pid="7" name="Dokumentnummer">
    <vt:lpwstr>2.o</vt:lpwstr>
  </property>
</Properties>
</file>