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wender\Desktop\"/>
    </mc:Choice>
  </mc:AlternateContent>
  <bookViews>
    <workbookView xWindow="0" yWindow="0" windowWidth="25200" windowHeight="119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12" i="1" l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AJ211" i="1"/>
  <c r="AI211" i="1"/>
  <c r="AH211" i="1"/>
  <c r="AG211" i="1"/>
  <c r="AK211" i="1" s="1"/>
  <c r="D211" i="1"/>
  <c r="AJ210" i="1"/>
  <c r="AI210" i="1"/>
  <c r="AH210" i="1"/>
  <c r="AG210" i="1"/>
  <c r="AK210" i="1" s="1"/>
  <c r="D210" i="1"/>
  <c r="AJ209" i="1"/>
  <c r="AI209" i="1"/>
  <c r="AH209" i="1"/>
  <c r="AG209" i="1"/>
  <c r="AK209" i="1" s="1"/>
  <c r="D209" i="1"/>
  <c r="AJ208" i="1"/>
  <c r="AI208" i="1"/>
  <c r="AH208" i="1"/>
  <c r="AG208" i="1"/>
  <c r="AK208" i="1" s="1"/>
  <c r="D208" i="1"/>
  <c r="AJ207" i="1"/>
  <c r="AI207" i="1"/>
  <c r="AH207" i="1"/>
  <c r="AG207" i="1"/>
  <c r="AK207" i="1" s="1"/>
  <c r="D207" i="1"/>
  <c r="AJ206" i="1"/>
  <c r="AI206" i="1"/>
  <c r="AH206" i="1"/>
  <c r="AG206" i="1"/>
  <c r="AK206" i="1" s="1"/>
  <c r="D206" i="1"/>
  <c r="AJ205" i="1"/>
  <c r="AI205" i="1"/>
  <c r="AH205" i="1"/>
  <c r="AG205" i="1"/>
  <c r="AK205" i="1" s="1"/>
  <c r="D205" i="1"/>
  <c r="AJ204" i="1"/>
  <c r="AI204" i="1"/>
  <c r="AH204" i="1"/>
  <c r="AG204" i="1"/>
  <c r="AK204" i="1" s="1"/>
  <c r="D204" i="1"/>
  <c r="AJ203" i="1"/>
  <c r="AI203" i="1"/>
  <c r="AH203" i="1"/>
  <c r="AG203" i="1"/>
  <c r="AK203" i="1" s="1"/>
  <c r="D203" i="1"/>
  <c r="AJ202" i="1"/>
  <c r="AI202" i="1"/>
  <c r="AH202" i="1"/>
  <c r="AG202" i="1"/>
  <c r="AK202" i="1" s="1"/>
  <c r="D202" i="1"/>
  <c r="AJ201" i="1"/>
  <c r="AI201" i="1"/>
  <c r="AH201" i="1"/>
  <c r="AG201" i="1"/>
  <c r="AK201" i="1" s="1"/>
  <c r="D201" i="1"/>
  <c r="AJ200" i="1"/>
  <c r="AI200" i="1"/>
  <c r="AH200" i="1"/>
  <c r="AG200" i="1"/>
  <c r="AK200" i="1" s="1"/>
  <c r="D200" i="1"/>
  <c r="AJ199" i="1"/>
  <c r="AI199" i="1"/>
  <c r="AH199" i="1"/>
  <c r="AG199" i="1"/>
  <c r="AK199" i="1" s="1"/>
  <c r="D199" i="1"/>
  <c r="AJ198" i="1"/>
  <c r="AI198" i="1"/>
  <c r="AH198" i="1"/>
  <c r="AG198" i="1"/>
  <c r="AK198" i="1" s="1"/>
  <c r="D198" i="1"/>
  <c r="AJ197" i="1"/>
  <c r="AI197" i="1"/>
  <c r="AH197" i="1"/>
  <c r="AG197" i="1"/>
  <c r="AK197" i="1" s="1"/>
  <c r="D197" i="1"/>
  <c r="AJ196" i="1"/>
  <c r="AI196" i="1"/>
  <c r="AH196" i="1"/>
  <c r="AG196" i="1"/>
  <c r="AK196" i="1" s="1"/>
  <c r="D196" i="1"/>
  <c r="AJ195" i="1"/>
  <c r="AI195" i="1"/>
  <c r="AH195" i="1"/>
  <c r="AG195" i="1"/>
  <c r="AK195" i="1" s="1"/>
  <c r="D195" i="1"/>
  <c r="AJ194" i="1"/>
  <c r="AI194" i="1"/>
  <c r="AH194" i="1"/>
  <c r="AG194" i="1"/>
  <c r="AK194" i="1" s="1"/>
  <c r="D194" i="1"/>
  <c r="AJ193" i="1"/>
  <c r="AI193" i="1"/>
  <c r="AH193" i="1"/>
  <c r="AG193" i="1"/>
  <c r="AK193" i="1" s="1"/>
  <c r="D193" i="1"/>
  <c r="AJ192" i="1"/>
  <c r="AI192" i="1"/>
  <c r="AH192" i="1"/>
  <c r="AG192" i="1"/>
  <c r="AK192" i="1" s="1"/>
  <c r="D192" i="1"/>
  <c r="AJ191" i="1"/>
  <c r="AI191" i="1"/>
  <c r="AH191" i="1"/>
  <c r="AG191" i="1"/>
  <c r="AK191" i="1" s="1"/>
  <c r="D191" i="1"/>
  <c r="AJ190" i="1"/>
  <c r="AI190" i="1"/>
  <c r="AH190" i="1"/>
  <c r="AG190" i="1"/>
  <c r="AK190" i="1" s="1"/>
  <c r="D190" i="1"/>
  <c r="AJ189" i="1"/>
  <c r="AI189" i="1"/>
  <c r="AH189" i="1"/>
  <c r="AG189" i="1"/>
  <c r="AK189" i="1" s="1"/>
  <c r="D189" i="1"/>
  <c r="AJ188" i="1"/>
  <c r="AI188" i="1"/>
  <c r="AH188" i="1"/>
  <c r="AG188" i="1"/>
  <c r="AK188" i="1" s="1"/>
  <c r="D188" i="1"/>
  <c r="AJ187" i="1"/>
  <c r="AI187" i="1"/>
  <c r="AH187" i="1"/>
  <c r="AG187" i="1"/>
  <c r="AK187" i="1" s="1"/>
  <c r="D187" i="1"/>
  <c r="AJ186" i="1"/>
  <c r="AI186" i="1"/>
  <c r="AH186" i="1"/>
  <c r="AG186" i="1"/>
  <c r="AK186" i="1" s="1"/>
  <c r="D186" i="1"/>
  <c r="AJ185" i="1"/>
  <c r="AI185" i="1"/>
  <c r="AH185" i="1"/>
  <c r="AG185" i="1"/>
  <c r="AK185" i="1" s="1"/>
  <c r="D185" i="1"/>
  <c r="AJ184" i="1"/>
  <c r="AI184" i="1"/>
  <c r="AH184" i="1"/>
  <c r="AG184" i="1"/>
  <c r="AK184" i="1" s="1"/>
  <c r="D184" i="1"/>
  <c r="AJ183" i="1"/>
  <c r="AI183" i="1"/>
  <c r="AH183" i="1"/>
  <c r="AG183" i="1"/>
  <c r="AK183" i="1" s="1"/>
  <c r="D183" i="1"/>
  <c r="AJ182" i="1"/>
  <c r="AI182" i="1"/>
  <c r="AH182" i="1"/>
  <c r="AG182" i="1"/>
  <c r="AK182" i="1" s="1"/>
  <c r="D182" i="1"/>
  <c r="AJ181" i="1"/>
  <c r="AI181" i="1"/>
  <c r="AH181" i="1"/>
  <c r="AG181" i="1"/>
  <c r="AK181" i="1" s="1"/>
  <c r="D181" i="1"/>
  <c r="AJ180" i="1"/>
  <c r="AI180" i="1"/>
  <c r="AH180" i="1"/>
  <c r="AG180" i="1"/>
  <c r="AK180" i="1" s="1"/>
  <c r="D180" i="1"/>
  <c r="AJ179" i="1"/>
  <c r="AI179" i="1"/>
  <c r="AH179" i="1"/>
  <c r="AG179" i="1"/>
  <c r="AK179" i="1" s="1"/>
  <c r="D179" i="1"/>
  <c r="AJ178" i="1"/>
  <c r="AI178" i="1"/>
  <c r="AH178" i="1"/>
  <c r="AG178" i="1"/>
  <c r="AK178" i="1" s="1"/>
  <c r="D178" i="1"/>
  <c r="AJ177" i="1"/>
  <c r="AI177" i="1"/>
  <c r="AH177" i="1"/>
  <c r="AG177" i="1"/>
  <c r="AK177" i="1" s="1"/>
  <c r="D177" i="1"/>
  <c r="AJ176" i="1"/>
  <c r="AI176" i="1"/>
  <c r="AH176" i="1"/>
  <c r="AG176" i="1"/>
  <c r="AK176" i="1" s="1"/>
  <c r="D176" i="1"/>
  <c r="AJ175" i="1"/>
  <c r="AI175" i="1"/>
  <c r="AH175" i="1"/>
  <c r="AG175" i="1"/>
  <c r="AK175" i="1" s="1"/>
  <c r="D175" i="1"/>
  <c r="AJ174" i="1"/>
  <c r="AI174" i="1"/>
  <c r="AH174" i="1"/>
  <c r="AG174" i="1"/>
  <c r="AK174" i="1" s="1"/>
  <c r="D174" i="1"/>
  <c r="AJ173" i="1"/>
  <c r="AI173" i="1"/>
  <c r="AH173" i="1"/>
  <c r="AG173" i="1"/>
  <c r="AK173" i="1" s="1"/>
  <c r="D173" i="1"/>
  <c r="AJ172" i="1"/>
  <c r="AI172" i="1"/>
  <c r="AH172" i="1"/>
  <c r="AG172" i="1"/>
  <c r="AK172" i="1" s="1"/>
  <c r="D172" i="1"/>
  <c r="AJ171" i="1"/>
  <c r="AI171" i="1"/>
  <c r="AH171" i="1"/>
  <c r="AG171" i="1"/>
  <c r="AK171" i="1" s="1"/>
  <c r="D171" i="1"/>
  <c r="AJ170" i="1"/>
  <c r="AI170" i="1"/>
  <c r="AH170" i="1"/>
  <c r="AG170" i="1"/>
  <c r="AK170" i="1" s="1"/>
  <c r="D170" i="1"/>
  <c r="AJ169" i="1"/>
  <c r="AI169" i="1"/>
  <c r="AH169" i="1"/>
  <c r="AG169" i="1"/>
  <c r="AK169" i="1" s="1"/>
  <c r="D169" i="1"/>
  <c r="AJ168" i="1"/>
  <c r="AI168" i="1"/>
  <c r="AH168" i="1"/>
  <c r="AG168" i="1"/>
  <c r="AK168" i="1" s="1"/>
  <c r="D168" i="1"/>
  <c r="AJ167" i="1"/>
  <c r="AI167" i="1"/>
  <c r="AH167" i="1"/>
  <c r="AG167" i="1"/>
  <c r="AK167" i="1" s="1"/>
  <c r="D167" i="1"/>
  <c r="AJ166" i="1"/>
  <c r="AI166" i="1"/>
  <c r="AH166" i="1"/>
  <c r="AG166" i="1"/>
  <c r="AK166" i="1" s="1"/>
  <c r="D166" i="1"/>
  <c r="AJ165" i="1"/>
  <c r="AI165" i="1"/>
  <c r="AH165" i="1"/>
  <c r="AG165" i="1"/>
  <c r="AK165" i="1" s="1"/>
  <c r="D165" i="1"/>
  <c r="AJ164" i="1"/>
  <c r="AI164" i="1"/>
  <c r="AH164" i="1"/>
  <c r="AG164" i="1"/>
  <c r="AK164" i="1" s="1"/>
  <c r="D164" i="1"/>
  <c r="AJ163" i="1"/>
  <c r="AI163" i="1"/>
  <c r="AH163" i="1"/>
  <c r="AG163" i="1"/>
  <c r="AK163" i="1" s="1"/>
  <c r="D163" i="1"/>
  <c r="AJ162" i="1"/>
  <c r="AI162" i="1"/>
  <c r="AH162" i="1"/>
  <c r="AG162" i="1"/>
  <c r="AK162" i="1" s="1"/>
  <c r="D162" i="1"/>
  <c r="AJ161" i="1"/>
  <c r="AI161" i="1"/>
  <c r="AH161" i="1"/>
  <c r="AG161" i="1"/>
  <c r="AK161" i="1" s="1"/>
  <c r="D161" i="1"/>
  <c r="AJ160" i="1"/>
  <c r="AI160" i="1"/>
  <c r="AH160" i="1"/>
  <c r="AG160" i="1"/>
  <c r="AK160" i="1" s="1"/>
  <c r="D160" i="1"/>
  <c r="AJ159" i="1"/>
  <c r="AI159" i="1"/>
  <c r="AH159" i="1"/>
  <c r="AG159" i="1"/>
  <c r="AK159" i="1" s="1"/>
  <c r="D159" i="1"/>
  <c r="AJ158" i="1"/>
  <c r="AI158" i="1"/>
  <c r="AH158" i="1"/>
  <c r="AG158" i="1"/>
  <c r="AK158" i="1" s="1"/>
  <c r="D158" i="1"/>
  <c r="AJ157" i="1"/>
  <c r="AI157" i="1"/>
  <c r="AH157" i="1"/>
  <c r="AG157" i="1"/>
  <c r="AK157" i="1" s="1"/>
  <c r="D157" i="1"/>
  <c r="AJ156" i="1"/>
  <c r="AI156" i="1"/>
  <c r="AH156" i="1"/>
  <c r="AG156" i="1"/>
  <c r="AK156" i="1" s="1"/>
  <c r="D156" i="1"/>
  <c r="AJ155" i="1"/>
  <c r="AI155" i="1"/>
  <c r="AH155" i="1"/>
  <c r="AG155" i="1"/>
  <c r="AK155" i="1" s="1"/>
  <c r="D155" i="1"/>
  <c r="AJ154" i="1"/>
  <c r="AI154" i="1"/>
  <c r="AH154" i="1"/>
  <c r="AG154" i="1"/>
  <c r="AK154" i="1" s="1"/>
  <c r="D154" i="1"/>
  <c r="AJ153" i="1"/>
  <c r="AI153" i="1"/>
  <c r="AH153" i="1"/>
  <c r="AG153" i="1"/>
  <c r="AK153" i="1" s="1"/>
  <c r="D153" i="1"/>
  <c r="AJ152" i="1"/>
  <c r="AI152" i="1"/>
  <c r="AH152" i="1"/>
  <c r="AG152" i="1"/>
  <c r="AK152" i="1" s="1"/>
  <c r="D152" i="1"/>
  <c r="AJ151" i="1"/>
  <c r="AI151" i="1"/>
  <c r="AH151" i="1"/>
  <c r="AG151" i="1"/>
  <c r="AK151" i="1" s="1"/>
  <c r="D151" i="1"/>
  <c r="AJ150" i="1"/>
  <c r="AI150" i="1"/>
  <c r="AH150" i="1"/>
  <c r="AG150" i="1"/>
  <c r="AK150" i="1" s="1"/>
  <c r="D150" i="1"/>
  <c r="AJ149" i="1"/>
  <c r="AI149" i="1"/>
  <c r="AH149" i="1"/>
  <c r="AG149" i="1"/>
  <c r="AK149" i="1" s="1"/>
  <c r="D149" i="1"/>
  <c r="AJ148" i="1"/>
  <c r="AI148" i="1"/>
  <c r="AH148" i="1"/>
  <c r="AG148" i="1"/>
  <c r="AK148" i="1" s="1"/>
  <c r="D148" i="1"/>
  <c r="AJ147" i="1"/>
  <c r="AI147" i="1"/>
  <c r="AH147" i="1"/>
  <c r="AG147" i="1"/>
  <c r="AK147" i="1" s="1"/>
  <c r="D147" i="1"/>
  <c r="AJ146" i="1"/>
  <c r="AI146" i="1"/>
  <c r="AH146" i="1"/>
  <c r="AG146" i="1"/>
  <c r="AK146" i="1" s="1"/>
  <c r="D146" i="1"/>
  <c r="AJ145" i="1"/>
  <c r="AI145" i="1"/>
  <c r="AH145" i="1"/>
  <c r="AG145" i="1"/>
  <c r="AK145" i="1" s="1"/>
  <c r="D145" i="1"/>
  <c r="AJ144" i="1"/>
  <c r="AI144" i="1"/>
  <c r="AH144" i="1"/>
  <c r="AG144" i="1"/>
  <c r="AK144" i="1" s="1"/>
  <c r="D144" i="1"/>
  <c r="AJ143" i="1"/>
  <c r="AI143" i="1"/>
  <c r="AH143" i="1"/>
  <c r="AG143" i="1"/>
  <c r="AK143" i="1" s="1"/>
  <c r="D143" i="1"/>
  <c r="AJ142" i="1"/>
  <c r="AI142" i="1"/>
  <c r="AH142" i="1"/>
  <c r="AG142" i="1"/>
  <c r="AK142" i="1" s="1"/>
  <c r="D142" i="1"/>
  <c r="AJ141" i="1"/>
  <c r="AI141" i="1"/>
  <c r="AH141" i="1"/>
  <c r="AG141" i="1"/>
  <c r="AK141" i="1" s="1"/>
  <c r="D141" i="1"/>
  <c r="AJ140" i="1"/>
  <c r="AI140" i="1"/>
  <c r="AH140" i="1"/>
  <c r="AG140" i="1"/>
  <c r="AK140" i="1" s="1"/>
  <c r="D140" i="1"/>
  <c r="AJ139" i="1"/>
  <c r="AI139" i="1"/>
  <c r="AH139" i="1"/>
  <c r="AG139" i="1"/>
  <c r="AK139" i="1" s="1"/>
  <c r="D139" i="1"/>
  <c r="AJ138" i="1"/>
  <c r="AI138" i="1"/>
  <c r="AH138" i="1"/>
  <c r="AG138" i="1"/>
  <c r="AK138" i="1" s="1"/>
  <c r="D138" i="1"/>
  <c r="AJ137" i="1"/>
  <c r="AI137" i="1"/>
  <c r="AH137" i="1"/>
  <c r="AG137" i="1"/>
  <c r="AK137" i="1" s="1"/>
  <c r="D137" i="1"/>
  <c r="AJ136" i="1"/>
  <c r="AI136" i="1"/>
  <c r="AH136" i="1"/>
  <c r="AG136" i="1"/>
  <c r="AK136" i="1" s="1"/>
  <c r="D136" i="1"/>
  <c r="AJ135" i="1"/>
  <c r="AI135" i="1"/>
  <c r="AH135" i="1"/>
  <c r="AG135" i="1"/>
  <c r="AK135" i="1" s="1"/>
  <c r="D135" i="1"/>
  <c r="AJ134" i="1"/>
  <c r="AI134" i="1"/>
  <c r="AH134" i="1"/>
  <c r="AG134" i="1"/>
  <c r="AK134" i="1" s="1"/>
  <c r="D134" i="1"/>
  <c r="AJ133" i="1"/>
  <c r="AI133" i="1"/>
  <c r="AH133" i="1"/>
  <c r="AG133" i="1"/>
  <c r="AK133" i="1" s="1"/>
  <c r="D133" i="1"/>
  <c r="AJ132" i="1"/>
  <c r="AI132" i="1"/>
  <c r="AH132" i="1"/>
  <c r="AG132" i="1"/>
  <c r="AK132" i="1" s="1"/>
  <c r="D132" i="1"/>
  <c r="AJ131" i="1"/>
  <c r="AI131" i="1"/>
  <c r="AH131" i="1"/>
  <c r="AG131" i="1"/>
  <c r="AK131" i="1" s="1"/>
  <c r="D131" i="1"/>
  <c r="AJ130" i="1"/>
  <c r="AI130" i="1"/>
  <c r="AH130" i="1"/>
  <c r="AG130" i="1"/>
  <c r="AK130" i="1" s="1"/>
  <c r="D130" i="1"/>
  <c r="AJ129" i="1"/>
  <c r="AI129" i="1"/>
  <c r="AH129" i="1"/>
  <c r="AG129" i="1"/>
  <c r="AK129" i="1" s="1"/>
  <c r="D129" i="1"/>
  <c r="AJ128" i="1"/>
  <c r="AI128" i="1"/>
  <c r="AH128" i="1"/>
  <c r="AG128" i="1"/>
  <c r="AK128" i="1" s="1"/>
  <c r="D128" i="1"/>
  <c r="AI127" i="1"/>
  <c r="AH127" i="1"/>
  <c r="AG127" i="1"/>
  <c r="AK127" i="1" s="1"/>
  <c r="D127" i="1"/>
  <c r="AI126" i="1"/>
  <c r="AH126" i="1"/>
  <c r="AG126" i="1"/>
  <c r="AJ126" i="1" s="1"/>
  <c r="D126" i="1"/>
  <c r="AI125" i="1"/>
  <c r="AH125" i="1"/>
  <c r="AG125" i="1"/>
  <c r="AJ125" i="1" s="1"/>
  <c r="D125" i="1"/>
  <c r="AI124" i="1"/>
  <c r="AH124" i="1"/>
  <c r="AG124" i="1"/>
  <c r="AJ124" i="1" s="1"/>
  <c r="D124" i="1"/>
  <c r="AI123" i="1"/>
  <c r="AH123" i="1"/>
  <c r="AG123" i="1"/>
  <c r="AJ123" i="1" s="1"/>
  <c r="D123" i="1"/>
  <c r="AI122" i="1"/>
  <c r="AH122" i="1"/>
  <c r="AG122" i="1"/>
  <c r="AJ122" i="1" s="1"/>
  <c r="D122" i="1"/>
  <c r="AI121" i="1"/>
  <c r="AH121" i="1"/>
  <c r="AG121" i="1"/>
  <c r="AJ121" i="1" s="1"/>
  <c r="D121" i="1"/>
  <c r="AI120" i="1"/>
  <c r="AH120" i="1"/>
  <c r="AG120" i="1"/>
  <c r="AJ120" i="1" s="1"/>
  <c r="D120" i="1"/>
  <c r="AI119" i="1"/>
  <c r="AH119" i="1"/>
  <c r="AG119" i="1"/>
  <c r="AJ119" i="1" s="1"/>
  <c r="D119" i="1"/>
  <c r="AI118" i="1"/>
  <c r="AH118" i="1"/>
  <c r="AG118" i="1"/>
  <c r="AJ118" i="1" s="1"/>
  <c r="D118" i="1"/>
  <c r="AI117" i="1"/>
  <c r="AH117" i="1"/>
  <c r="AG117" i="1"/>
  <c r="AJ117" i="1" s="1"/>
  <c r="D117" i="1"/>
  <c r="AI116" i="1"/>
  <c r="AH116" i="1"/>
  <c r="AG116" i="1"/>
  <c r="AJ116" i="1" s="1"/>
  <c r="D116" i="1"/>
  <c r="AI115" i="1"/>
  <c r="AH115" i="1"/>
  <c r="AG115" i="1"/>
  <c r="AJ115" i="1" s="1"/>
  <c r="D115" i="1"/>
  <c r="AI114" i="1"/>
  <c r="AH114" i="1"/>
  <c r="AG114" i="1"/>
  <c r="AJ114" i="1" s="1"/>
  <c r="D114" i="1"/>
  <c r="AI113" i="1"/>
  <c r="AH113" i="1"/>
  <c r="AG113" i="1"/>
  <c r="AJ113" i="1" s="1"/>
  <c r="D113" i="1"/>
  <c r="AI112" i="1"/>
  <c r="AH112" i="1"/>
  <c r="AG112" i="1"/>
  <c r="AJ112" i="1" s="1"/>
  <c r="D112" i="1"/>
  <c r="AI111" i="1"/>
  <c r="AH111" i="1"/>
  <c r="AG111" i="1"/>
  <c r="AJ111" i="1" s="1"/>
  <c r="D111" i="1"/>
  <c r="AI110" i="1"/>
  <c r="AH110" i="1"/>
  <c r="AG110" i="1"/>
  <c r="AJ110" i="1" s="1"/>
  <c r="D110" i="1"/>
  <c r="AI109" i="1"/>
  <c r="AH109" i="1"/>
  <c r="AG109" i="1"/>
  <c r="AJ109" i="1" s="1"/>
  <c r="D109" i="1"/>
  <c r="AI108" i="1"/>
  <c r="AH108" i="1"/>
  <c r="AG108" i="1"/>
  <c r="AJ108" i="1" s="1"/>
  <c r="D108" i="1"/>
  <c r="AI107" i="1"/>
  <c r="AH107" i="1"/>
  <c r="AG107" i="1"/>
  <c r="AJ107" i="1" s="1"/>
  <c r="D107" i="1"/>
  <c r="AI106" i="1"/>
  <c r="AH106" i="1"/>
  <c r="AG106" i="1"/>
  <c r="AJ106" i="1" s="1"/>
  <c r="D106" i="1"/>
  <c r="AI105" i="1"/>
  <c r="AH105" i="1"/>
  <c r="AG105" i="1"/>
  <c r="AJ105" i="1" s="1"/>
  <c r="D105" i="1"/>
  <c r="AI104" i="1"/>
  <c r="AH104" i="1"/>
  <c r="AG104" i="1"/>
  <c r="AJ104" i="1" s="1"/>
  <c r="D104" i="1"/>
  <c r="AI103" i="1"/>
  <c r="AH103" i="1"/>
  <c r="AG103" i="1"/>
  <c r="AJ103" i="1" s="1"/>
  <c r="D103" i="1"/>
  <c r="AI102" i="1"/>
  <c r="AH102" i="1"/>
  <c r="AG102" i="1"/>
  <c r="AJ102" i="1" s="1"/>
  <c r="D102" i="1"/>
  <c r="AI101" i="1"/>
  <c r="AH101" i="1"/>
  <c r="AG101" i="1"/>
  <c r="AJ101" i="1" s="1"/>
  <c r="D101" i="1"/>
  <c r="AI100" i="1"/>
  <c r="AH100" i="1"/>
  <c r="AG100" i="1"/>
  <c r="AJ100" i="1" s="1"/>
  <c r="D100" i="1"/>
  <c r="AI99" i="1"/>
  <c r="AH99" i="1"/>
  <c r="AG99" i="1"/>
  <c r="AJ99" i="1" s="1"/>
  <c r="D99" i="1"/>
  <c r="AI98" i="1"/>
  <c r="AH98" i="1"/>
  <c r="AG98" i="1"/>
  <c r="AJ98" i="1" s="1"/>
  <c r="D98" i="1"/>
  <c r="AI97" i="1"/>
  <c r="AH97" i="1"/>
  <c r="AG97" i="1"/>
  <c r="AJ97" i="1" s="1"/>
  <c r="D97" i="1"/>
  <c r="AI96" i="1"/>
  <c r="AH96" i="1"/>
  <c r="AG96" i="1"/>
  <c r="AJ96" i="1" s="1"/>
  <c r="D96" i="1"/>
  <c r="AI95" i="1"/>
  <c r="AH95" i="1"/>
  <c r="AG95" i="1"/>
  <c r="AJ95" i="1" s="1"/>
  <c r="D95" i="1"/>
  <c r="AI94" i="1"/>
  <c r="AH94" i="1"/>
  <c r="AG94" i="1"/>
  <c r="AJ94" i="1" s="1"/>
  <c r="D94" i="1"/>
  <c r="AI93" i="1"/>
  <c r="AH93" i="1"/>
  <c r="AG93" i="1"/>
  <c r="AJ93" i="1" s="1"/>
  <c r="D93" i="1"/>
  <c r="AI92" i="1"/>
  <c r="AH92" i="1"/>
  <c r="AG92" i="1"/>
  <c r="AJ92" i="1" s="1"/>
  <c r="D92" i="1"/>
  <c r="AI91" i="1"/>
  <c r="AH91" i="1"/>
  <c r="AG91" i="1"/>
  <c r="AJ91" i="1" s="1"/>
  <c r="D91" i="1"/>
  <c r="AI90" i="1"/>
  <c r="AH90" i="1"/>
  <c r="AG90" i="1"/>
  <c r="AJ90" i="1" s="1"/>
  <c r="D90" i="1"/>
  <c r="AI89" i="1"/>
  <c r="AH89" i="1"/>
  <c r="AG89" i="1"/>
  <c r="AJ89" i="1" s="1"/>
  <c r="D89" i="1"/>
  <c r="AI88" i="1"/>
  <c r="AH88" i="1"/>
  <c r="AG88" i="1"/>
  <c r="AJ88" i="1" s="1"/>
  <c r="D88" i="1"/>
  <c r="AI87" i="1"/>
  <c r="AH87" i="1"/>
  <c r="AG87" i="1"/>
  <c r="AJ87" i="1" s="1"/>
  <c r="D87" i="1"/>
  <c r="AI86" i="1"/>
  <c r="AH86" i="1"/>
  <c r="AG86" i="1"/>
  <c r="AJ86" i="1" s="1"/>
  <c r="D86" i="1"/>
  <c r="AI85" i="1"/>
  <c r="AH85" i="1"/>
  <c r="AG85" i="1"/>
  <c r="AJ85" i="1" s="1"/>
  <c r="D85" i="1"/>
  <c r="AI84" i="1"/>
  <c r="AH84" i="1"/>
  <c r="AG84" i="1"/>
  <c r="AJ84" i="1" s="1"/>
  <c r="D84" i="1"/>
  <c r="AI83" i="1"/>
  <c r="AH83" i="1"/>
  <c r="AG83" i="1"/>
  <c r="AJ83" i="1" s="1"/>
  <c r="D83" i="1"/>
  <c r="AI82" i="1"/>
  <c r="AH82" i="1"/>
  <c r="AG82" i="1"/>
  <c r="AJ82" i="1" s="1"/>
  <c r="D82" i="1"/>
  <c r="AI81" i="1"/>
  <c r="AH81" i="1"/>
  <c r="AG81" i="1"/>
  <c r="AJ81" i="1" s="1"/>
  <c r="D81" i="1"/>
  <c r="AI80" i="1"/>
  <c r="AH80" i="1"/>
  <c r="AG80" i="1"/>
  <c r="AJ80" i="1" s="1"/>
  <c r="D80" i="1"/>
  <c r="AI79" i="1"/>
  <c r="AH79" i="1"/>
  <c r="AG79" i="1"/>
  <c r="AJ79" i="1" s="1"/>
  <c r="D79" i="1"/>
  <c r="AI78" i="1"/>
  <c r="AH78" i="1"/>
  <c r="AG78" i="1"/>
  <c r="AJ78" i="1" s="1"/>
  <c r="D78" i="1"/>
  <c r="AI77" i="1"/>
  <c r="AH77" i="1"/>
  <c r="AG77" i="1"/>
  <c r="AJ77" i="1" s="1"/>
  <c r="D77" i="1"/>
  <c r="AI76" i="1"/>
  <c r="AH76" i="1"/>
  <c r="AG76" i="1"/>
  <c r="AJ76" i="1" s="1"/>
  <c r="D76" i="1"/>
  <c r="AI75" i="1"/>
  <c r="AH75" i="1"/>
  <c r="AG75" i="1"/>
  <c r="AJ75" i="1" s="1"/>
  <c r="D75" i="1"/>
  <c r="AI74" i="1"/>
  <c r="AH74" i="1"/>
  <c r="AG74" i="1"/>
  <c r="D74" i="1"/>
  <c r="AI73" i="1"/>
  <c r="AH73" i="1"/>
  <c r="AG73" i="1"/>
  <c r="AJ73" i="1" s="1"/>
  <c r="D73" i="1"/>
  <c r="AK72" i="1"/>
  <c r="AI72" i="1"/>
  <c r="AH72" i="1"/>
  <c r="AG72" i="1"/>
  <c r="AJ72" i="1" s="1"/>
  <c r="D72" i="1"/>
  <c r="AI71" i="1"/>
  <c r="AH71" i="1"/>
  <c r="AG71" i="1"/>
  <c r="AJ71" i="1" s="1"/>
  <c r="D71" i="1"/>
  <c r="AK70" i="1"/>
  <c r="AI70" i="1"/>
  <c r="AH70" i="1"/>
  <c r="AG70" i="1"/>
  <c r="AJ70" i="1" s="1"/>
  <c r="D70" i="1"/>
  <c r="AI69" i="1"/>
  <c r="AH69" i="1"/>
  <c r="AG69" i="1"/>
  <c r="AJ69" i="1" s="1"/>
  <c r="D69" i="1"/>
  <c r="AK68" i="1"/>
  <c r="AI68" i="1"/>
  <c r="AH68" i="1"/>
  <c r="AG68" i="1"/>
  <c r="AJ68" i="1" s="1"/>
  <c r="D68" i="1"/>
  <c r="AI67" i="1"/>
  <c r="AH67" i="1"/>
  <c r="AG67" i="1"/>
  <c r="AJ67" i="1" s="1"/>
  <c r="D67" i="1"/>
  <c r="AK66" i="1"/>
  <c r="AI66" i="1"/>
  <c r="AH66" i="1"/>
  <c r="AG66" i="1"/>
  <c r="AJ66" i="1" s="1"/>
  <c r="D66" i="1"/>
  <c r="AI65" i="1"/>
  <c r="AH65" i="1"/>
  <c r="AG65" i="1"/>
  <c r="AJ65" i="1" s="1"/>
  <c r="D65" i="1"/>
  <c r="AK64" i="1"/>
  <c r="AI64" i="1"/>
  <c r="AH64" i="1"/>
  <c r="AG64" i="1"/>
  <c r="AJ64" i="1" s="1"/>
  <c r="D64" i="1"/>
  <c r="AI63" i="1"/>
  <c r="AH63" i="1"/>
  <c r="AG63" i="1"/>
  <c r="AJ63" i="1" s="1"/>
  <c r="D63" i="1"/>
  <c r="AK62" i="1"/>
  <c r="AI62" i="1"/>
  <c r="AH62" i="1"/>
  <c r="AG62" i="1"/>
  <c r="AJ62" i="1" s="1"/>
  <c r="D62" i="1"/>
  <c r="AI61" i="1"/>
  <c r="AH61" i="1"/>
  <c r="AG61" i="1"/>
  <c r="AJ61" i="1" s="1"/>
  <c r="D61" i="1"/>
  <c r="AK60" i="1"/>
  <c r="AI60" i="1"/>
  <c r="AH60" i="1"/>
  <c r="AG60" i="1"/>
  <c r="AJ60" i="1" s="1"/>
  <c r="D60" i="1"/>
  <c r="AI59" i="1"/>
  <c r="AH59" i="1"/>
  <c r="AG59" i="1"/>
  <c r="AJ59" i="1" s="1"/>
  <c r="D59" i="1"/>
  <c r="AK58" i="1"/>
  <c r="AI58" i="1"/>
  <c r="AH58" i="1"/>
  <c r="AG58" i="1"/>
  <c r="AJ58" i="1" s="1"/>
  <c r="D58" i="1"/>
  <c r="AI57" i="1"/>
  <c r="AH57" i="1"/>
  <c r="AG57" i="1"/>
  <c r="AJ57" i="1" s="1"/>
  <c r="D57" i="1"/>
  <c r="AK54" i="1"/>
  <c r="AI54" i="1"/>
  <c r="AH54" i="1"/>
  <c r="AG54" i="1"/>
  <c r="AJ54" i="1" s="1"/>
  <c r="D54" i="1"/>
  <c r="AI53" i="1"/>
  <c r="AH53" i="1"/>
  <c r="AG53" i="1"/>
  <c r="AJ53" i="1" s="1"/>
  <c r="D53" i="1"/>
  <c r="AK52" i="1"/>
  <c r="AI52" i="1"/>
  <c r="AH52" i="1"/>
  <c r="AG52" i="1"/>
  <c r="AJ52" i="1" s="1"/>
  <c r="D52" i="1"/>
  <c r="AI51" i="1"/>
  <c r="AH51" i="1"/>
  <c r="AG51" i="1"/>
  <c r="AJ51" i="1" s="1"/>
  <c r="D51" i="1"/>
  <c r="AK50" i="1"/>
  <c r="AI50" i="1"/>
  <c r="AH50" i="1"/>
  <c r="AG50" i="1"/>
  <c r="AJ50" i="1" s="1"/>
  <c r="D50" i="1"/>
  <c r="AI49" i="1"/>
  <c r="AH49" i="1"/>
  <c r="AG49" i="1"/>
  <c r="AJ49" i="1" s="1"/>
  <c r="D49" i="1"/>
  <c r="AK48" i="1"/>
  <c r="AI48" i="1"/>
  <c r="AH48" i="1"/>
  <c r="AG48" i="1"/>
  <c r="AJ48" i="1" s="1"/>
  <c r="D48" i="1"/>
  <c r="AI47" i="1"/>
  <c r="AH47" i="1"/>
  <c r="AG47" i="1"/>
  <c r="AJ47" i="1" s="1"/>
  <c r="D47" i="1"/>
  <c r="AK46" i="1"/>
  <c r="AI46" i="1"/>
  <c r="AH46" i="1"/>
  <c r="AG46" i="1"/>
  <c r="AJ46" i="1" s="1"/>
  <c r="D46" i="1"/>
  <c r="AI45" i="1"/>
  <c r="AH45" i="1"/>
  <c r="AG45" i="1"/>
  <c r="AJ45" i="1" s="1"/>
  <c r="D45" i="1"/>
  <c r="AK44" i="1"/>
  <c r="AI44" i="1"/>
  <c r="AH44" i="1"/>
  <c r="AG44" i="1"/>
  <c r="AJ44" i="1" s="1"/>
  <c r="D44" i="1"/>
  <c r="AI43" i="1"/>
  <c r="AH43" i="1"/>
  <c r="AG43" i="1"/>
  <c r="AJ43" i="1" s="1"/>
  <c r="D43" i="1"/>
  <c r="AK42" i="1"/>
  <c r="AI42" i="1"/>
  <c r="AH42" i="1"/>
  <c r="AG42" i="1"/>
  <c r="AJ42" i="1" s="1"/>
  <c r="D42" i="1"/>
  <c r="AI41" i="1"/>
  <c r="AH41" i="1"/>
  <c r="AG41" i="1"/>
  <c r="AJ41" i="1" s="1"/>
  <c r="D41" i="1"/>
  <c r="AK40" i="1"/>
  <c r="AI40" i="1"/>
  <c r="AH40" i="1"/>
  <c r="AG40" i="1"/>
  <c r="AJ40" i="1" s="1"/>
  <c r="D40" i="1"/>
  <c r="AI39" i="1"/>
  <c r="AH39" i="1"/>
  <c r="AG39" i="1"/>
  <c r="AJ39" i="1" s="1"/>
  <c r="D39" i="1"/>
  <c r="AK38" i="1"/>
  <c r="AI38" i="1"/>
  <c r="AH38" i="1"/>
  <c r="AG38" i="1"/>
  <c r="AJ38" i="1" s="1"/>
  <c r="D38" i="1"/>
  <c r="AI37" i="1"/>
  <c r="AH37" i="1"/>
  <c r="AG37" i="1"/>
  <c r="AJ37" i="1" s="1"/>
  <c r="D37" i="1"/>
  <c r="AK36" i="1"/>
  <c r="AI36" i="1"/>
  <c r="AH36" i="1"/>
  <c r="AG36" i="1"/>
  <c r="AJ36" i="1" s="1"/>
  <c r="D36" i="1"/>
  <c r="AI35" i="1"/>
  <c r="AH35" i="1"/>
  <c r="AG35" i="1"/>
  <c r="AJ35" i="1" s="1"/>
  <c r="D35" i="1"/>
  <c r="AK34" i="1"/>
  <c r="AI34" i="1"/>
  <c r="AH34" i="1"/>
  <c r="AG34" i="1"/>
  <c r="AJ34" i="1" s="1"/>
  <c r="D34" i="1"/>
  <c r="AI33" i="1"/>
  <c r="AH33" i="1"/>
  <c r="AG33" i="1"/>
  <c r="AJ33" i="1" s="1"/>
  <c r="D33" i="1"/>
  <c r="AK32" i="1"/>
  <c r="AI32" i="1"/>
  <c r="AH32" i="1"/>
  <c r="AG32" i="1"/>
  <c r="AJ32" i="1" s="1"/>
  <c r="D32" i="1"/>
  <c r="AI31" i="1"/>
  <c r="AH31" i="1"/>
  <c r="AG31" i="1"/>
  <c r="AJ31" i="1" s="1"/>
  <c r="D31" i="1"/>
  <c r="AK30" i="1"/>
  <c r="AI30" i="1"/>
  <c r="AH30" i="1"/>
  <c r="AG30" i="1"/>
  <c r="AJ30" i="1" s="1"/>
  <c r="D30" i="1"/>
  <c r="AI29" i="1"/>
  <c r="AH29" i="1"/>
  <c r="AG29" i="1"/>
  <c r="AJ29" i="1" s="1"/>
  <c r="D29" i="1"/>
  <c r="AK28" i="1"/>
  <c r="AI28" i="1"/>
  <c r="AH28" i="1"/>
  <c r="AG28" i="1"/>
  <c r="AJ28" i="1" s="1"/>
  <c r="D28" i="1"/>
  <c r="AI27" i="1"/>
  <c r="AH27" i="1"/>
  <c r="AG27" i="1"/>
  <c r="AJ27" i="1" s="1"/>
  <c r="D27" i="1"/>
  <c r="AK26" i="1"/>
  <c r="AI26" i="1"/>
  <c r="AH26" i="1"/>
  <c r="AG26" i="1"/>
  <c r="AJ26" i="1" s="1"/>
  <c r="D26" i="1"/>
  <c r="AI25" i="1"/>
  <c r="AH25" i="1"/>
  <c r="AG25" i="1"/>
  <c r="AJ25" i="1" s="1"/>
  <c r="D25" i="1"/>
  <c r="AK24" i="1"/>
  <c r="AI24" i="1"/>
  <c r="AH24" i="1"/>
  <c r="AG24" i="1"/>
  <c r="AJ24" i="1" s="1"/>
  <c r="D24" i="1"/>
  <c r="AI23" i="1"/>
  <c r="AH23" i="1"/>
  <c r="AG23" i="1"/>
  <c r="AJ23" i="1" s="1"/>
  <c r="D23" i="1"/>
  <c r="AK22" i="1"/>
  <c r="AI22" i="1"/>
  <c r="AH22" i="1"/>
  <c r="AG22" i="1"/>
  <c r="AJ22" i="1" s="1"/>
  <c r="D22" i="1"/>
  <c r="AI21" i="1"/>
  <c r="AH21" i="1"/>
  <c r="AG21" i="1"/>
  <c r="AJ21" i="1" s="1"/>
  <c r="D21" i="1"/>
  <c r="AK20" i="1"/>
  <c r="AI20" i="1"/>
  <c r="AH20" i="1"/>
  <c r="AG20" i="1"/>
  <c r="AJ20" i="1" s="1"/>
  <c r="D20" i="1"/>
  <c r="AI19" i="1"/>
  <c r="AH19" i="1"/>
  <c r="AG19" i="1"/>
  <c r="AJ19" i="1" s="1"/>
  <c r="D19" i="1"/>
  <c r="AK18" i="1"/>
  <c r="AI18" i="1"/>
  <c r="AH18" i="1"/>
  <c r="AG18" i="1"/>
  <c r="AJ18" i="1" s="1"/>
  <c r="D18" i="1"/>
  <c r="AI17" i="1"/>
  <c r="AH17" i="1"/>
  <c r="AG17" i="1"/>
  <c r="AJ17" i="1" s="1"/>
  <c r="D17" i="1"/>
  <c r="AK16" i="1"/>
  <c r="AI16" i="1"/>
  <c r="AH16" i="1"/>
  <c r="AG16" i="1"/>
  <c r="AJ16" i="1" s="1"/>
  <c r="D16" i="1"/>
  <c r="AI15" i="1"/>
  <c r="AH15" i="1"/>
  <c r="AG15" i="1"/>
  <c r="AJ15" i="1" s="1"/>
  <c r="D15" i="1"/>
  <c r="AK14" i="1"/>
  <c r="AI14" i="1"/>
  <c r="AH14" i="1"/>
  <c r="AG14" i="1"/>
  <c r="AJ14" i="1" s="1"/>
  <c r="D14" i="1"/>
  <c r="AI13" i="1"/>
  <c r="AH13" i="1"/>
  <c r="AG13" i="1"/>
  <c r="AJ13" i="1" s="1"/>
  <c r="D13" i="1"/>
  <c r="AK12" i="1"/>
  <c r="AI12" i="1"/>
  <c r="AH12" i="1"/>
  <c r="AG12" i="1"/>
  <c r="AJ12" i="1" s="1"/>
  <c r="D12" i="1"/>
  <c r="AI11" i="1"/>
  <c r="AH11" i="1"/>
  <c r="AG11" i="1"/>
  <c r="AJ11" i="1" s="1"/>
  <c r="D11" i="1"/>
  <c r="AK10" i="1"/>
  <c r="AI10" i="1"/>
  <c r="AH10" i="1"/>
  <c r="AG10" i="1"/>
  <c r="AJ10" i="1" s="1"/>
  <c r="D10" i="1"/>
  <c r="AI9" i="1"/>
  <c r="AH9" i="1"/>
  <c r="AG9" i="1"/>
  <c r="AJ9" i="1" s="1"/>
  <c r="D9" i="1"/>
  <c r="AK9" i="1" l="1"/>
  <c r="AK11" i="1"/>
  <c r="AK13" i="1"/>
  <c r="AK15" i="1"/>
  <c r="AK17" i="1"/>
  <c r="AK19" i="1"/>
  <c r="AK21" i="1"/>
  <c r="AK23" i="1"/>
  <c r="AK25" i="1"/>
  <c r="AK27" i="1"/>
  <c r="AK29" i="1"/>
  <c r="AK31" i="1"/>
  <c r="AK33" i="1"/>
  <c r="AK35" i="1"/>
  <c r="AK37" i="1"/>
  <c r="AK39" i="1"/>
  <c r="AK41" i="1"/>
  <c r="AK43" i="1"/>
  <c r="AK45" i="1"/>
  <c r="AK47" i="1"/>
  <c r="AK49" i="1"/>
  <c r="AK51" i="1"/>
  <c r="AK53" i="1"/>
  <c r="AK57" i="1"/>
  <c r="AK59" i="1"/>
  <c r="AK61" i="1"/>
  <c r="AK63" i="1"/>
  <c r="AK65" i="1"/>
  <c r="AK67" i="1"/>
  <c r="AK69" i="1"/>
  <c r="AK71" i="1"/>
  <c r="AK73" i="1"/>
  <c r="AJ74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J127" i="1"/>
</calcChain>
</file>

<file path=xl/sharedStrings.xml><?xml version="1.0" encoding="utf-8"?>
<sst xmlns="http://schemas.openxmlformats.org/spreadsheetml/2006/main" count="274" uniqueCount="151">
  <si>
    <t>Spalte D = Anzahl der Teilnahmen</t>
  </si>
  <si>
    <t>Spalte AF = +0,2% Bonus pro Teilnahme</t>
  </si>
  <si>
    <t>Spalte AG = % + Bonus</t>
  </si>
  <si>
    <t>In der Rangliste sind nur Spieler, die mindestens 50% der Spiele ( = 6 Einsätze oder mehr) gespielt haben</t>
  </si>
  <si>
    <t>Nr</t>
  </si>
  <si>
    <t>Spieler</t>
  </si>
  <si>
    <t>Team</t>
  </si>
  <si>
    <t>Teiln</t>
  </si>
  <si>
    <t>1. R</t>
  </si>
  <si>
    <t>2. R</t>
  </si>
  <si>
    <t>3. R</t>
  </si>
  <si>
    <t>4. R</t>
  </si>
  <si>
    <t>5. R</t>
  </si>
  <si>
    <t>6. R</t>
  </si>
  <si>
    <t xml:space="preserve">7. R </t>
  </si>
  <si>
    <t>8. R</t>
  </si>
  <si>
    <t>9. R</t>
  </si>
  <si>
    <t xml:space="preserve">10. R </t>
  </si>
  <si>
    <t xml:space="preserve">11. R </t>
  </si>
  <si>
    <t>12. R</t>
  </si>
  <si>
    <t xml:space="preserve">13. R </t>
  </si>
  <si>
    <t>14. R</t>
  </si>
  <si>
    <t>Gesamt</t>
  </si>
  <si>
    <t>nah</t>
  </si>
  <si>
    <t>+</t>
  </si>
  <si>
    <t>-</t>
  </si>
  <si>
    <t>Gew</t>
  </si>
  <si>
    <t>Verl</t>
  </si>
  <si>
    <t>%</t>
  </si>
  <si>
    <t>+Bo</t>
  </si>
  <si>
    <t>Resultat</t>
  </si>
  <si>
    <t>Fischer Richard</t>
  </si>
  <si>
    <t>Sportfischer</t>
  </si>
  <si>
    <t>Berger Reinhard</t>
  </si>
  <si>
    <t>ATUS</t>
  </si>
  <si>
    <t>Cech Anton</t>
  </si>
  <si>
    <t>Barenth</t>
  </si>
  <si>
    <t>Spitzer Johann</t>
  </si>
  <si>
    <t>SC Sparkasse</t>
  </si>
  <si>
    <t>Berger Rudolf</t>
  </si>
  <si>
    <t>Sunset Wido</t>
  </si>
  <si>
    <t>Mandl Manfred</t>
  </si>
  <si>
    <t>GH Brait</t>
  </si>
  <si>
    <t>Walter Christian</t>
  </si>
  <si>
    <t>Kirschenhofer Franz</t>
  </si>
  <si>
    <t>Mayer Josef</t>
  </si>
  <si>
    <t>Tennisclub</t>
  </si>
  <si>
    <t>Heindl Franz</t>
  </si>
  <si>
    <t>Weinberger Martin</t>
  </si>
  <si>
    <t>Gratzl Bertl</t>
  </si>
  <si>
    <t>Glanz Karl</t>
  </si>
  <si>
    <t>Tuschel</t>
  </si>
  <si>
    <t>Berger Josef</t>
  </si>
  <si>
    <t>Mundsperger Helmut</t>
  </si>
  <si>
    <t>Fuchs Ronald</t>
  </si>
  <si>
    <t>Eni</t>
  </si>
  <si>
    <t>Kirmann Ferdinand</t>
  </si>
  <si>
    <t>Haas Karl</t>
  </si>
  <si>
    <t>Laa Fritz</t>
  </si>
  <si>
    <t>Hammerschmid Anton</t>
  </si>
  <si>
    <t>Sigl</t>
  </si>
  <si>
    <t>Stockinger Wilhelm</t>
  </si>
  <si>
    <t>Ramsauer Andreas</t>
  </si>
  <si>
    <t>Mader Walter</t>
  </si>
  <si>
    <t>Prostamt</t>
  </si>
  <si>
    <t>Loyen Roland</t>
  </si>
  <si>
    <t>Gmeiner Josef</t>
  </si>
  <si>
    <t>Scheibreithner Stefan</t>
  </si>
  <si>
    <t>Hilmbauer Werner</t>
  </si>
  <si>
    <t>Müller Günter</t>
  </si>
  <si>
    <t>Jirik Christian</t>
  </si>
  <si>
    <t>Wagner Heribert</t>
  </si>
  <si>
    <t>Ronge Gerhard</t>
  </si>
  <si>
    <t>Pointner Fritz</t>
  </si>
  <si>
    <t>Berwein Jun. Franz</t>
  </si>
  <si>
    <t>Fuchs Ernst</t>
  </si>
  <si>
    <t>Manhart Robert</t>
  </si>
  <si>
    <t>Brustmann Hildegad</t>
  </si>
  <si>
    <t>Golden Girls</t>
  </si>
  <si>
    <t>Rott Peter</t>
  </si>
  <si>
    <t>Peschek Franz</t>
  </si>
  <si>
    <t>Fuhrmann Franz</t>
  </si>
  <si>
    <t>Mühl Johann</t>
  </si>
  <si>
    <t>Wasserbauer Walter</t>
  </si>
  <si>
    <t>Brunnhuber Walter</t>
  </si>
  <si>
    <t>Astl Wolfgang</t>
  </si>
  <si>
    <t>Wagner Heinz</t>
  </si>
  <si>
    <t>Peböck Gertrude</t>
  </si>
  <si>
    <t>Widowitz Heinz</t>
  </si>
  <si>
    <t>Sterz Franz</t>
  </si>
  <si>
    <t>Schneider Eva</t>
  </si>
  <si>
    <t>Spieler, die weniger als 50% der Spiele gespielt haben</t>
  </si>
  <si>
    <t>Fischer Leopold</t>
  </si>
  <si>
    <t>Vesely Thomas</t>
  </si>
  <si>
    <t>Krapp Susanne</t>
  </si>
  <si>
    <t>Fuchs Viktor</t>
  </si>
  <si>
    <t>Friedrich Lisbeth</t>
  </si>
  <si>
    <t>Haller Johann</t>
  </si>
  <si>
    <t>Freudensprung Wolfgang</t>
  </si>
  <si>
    <t>Gratz Stefan</t>
  </si>
  <si>
    <t>Kotek Rudof</t>
  </si>
  <si>
    <t>Ulmer Johannes</t>
  </si>
  <si>
    <t>Wolf Karl</t>
  </si>
  <si>
    <t>Weber Harald</t>
  </si>
  <si>
    <t>Maierhofer Martin</t>
  </si>
  <si>
    <t>Pazelt Roland</t>
  </si>
  <si>
    <t>Kappel Bruno</t>
  </si>
  <si>
    <t>Hauenschild Alexander</t>
  </si>
  <si>
    <t>Schuhmann Hannes</t>
  </si>
  <si>
    <t>Höfling Alexander</t>
  </si>
  <si>
    <t>Steffal Anton</t>
  </si>
  <si>
    <t>Schroll Ernst</t>
  </si>
  <si>
    <t>Lohschmid Wolfgang</t>
  </si>
  <si>
    <t>Ulrich Herbert</t>
  </si>
  <si>
    <t>Golubich Uschi</t>
  </si>
  <si>
    <t>Hrabak Franz</t>
  </si>
  <si>
    <t>Ritthaler Dieter</t>
  </si>
  <si>
    <t>Wittek Michael</t>
  </si>
  <si>
    <t>Fischer Michael</t>
  </si>
  <si>
    <t>Eisler Rudolf</t>
  </si>
  <si>
    <t>Hofbauer Fritz</t>
  </si>
  <si>
    <t>Lukitsch Elisabeth</t>
  </si>
  <si>
    <t>Buzin Karl</t>
  </si>
  <si>
    <t>Steiner Hans</t>
  </si>
  <si>
    <t>Gstall Heinz</t>
  </si>
  <si>
    <t>Bauer Gerhard</t>
  </si>
  <si>
    <t>Sulz Fritz</t>
  </si>
  <si>
    <t>Rieth Leo</t>
  </si>
  <si>
    <t>Stidl Dietmar</t>
  </si>
  <si>
    <t>Kretschy Norbert</t>
  </si>
  <si>
    <t>Ott Anton</t>
  </si>
  <si>
    <t>Koubek Irmgard</t>
  </si>
  <si>
    <t>Leonhadsberger Emmerich</t>
  </si>
  <si>
    <t>Savoniak Karl</t>
  </si>
  <si>
    <t>Hackl Franz</t>
  </si>
  <si>
    <t>Taurock Johann</t>
  </si>
  <si>
    <t>Tölzl Rosmarie</t>
  </si>
  <si>
    <t>Eisler Harry</t>
  </si>
  <si>
    <t>Benold Renate</t>
  </si>
  <si>
    <t>Heiden Hilda</t>
  </si>
  <si>
    <t xml:space="preserve">KORNEUBURGER Schnapsermeisterschaft 2022 / 2023 -  Einzelrangliste </t>
  </si>
  <si>
    <t>Tisch Karl</t>
  </si>
  <si>
    <t>Aringer Günther</t>
  </si>
  <si>
    <t>Dungl Liane</t>
  </si>
  <si>
    <t>Heiden Heinrich</t>
  </si>
  <si>
    <t>Jerabek Martin</t>
  </si>
  <si>
    <t>Mayer Hannes</t>
  </si>
  <si>
    <t>Caithaml Viktor</t>
  </si>
  <si>
    <t>Fröhlich Michael</t>
  </si>
  <si>
    <t>Haslinger Leopold</t>
  </si>
  <si>
    <t>Sigl Dieter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</si>
</sst>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9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10"/>
      </right>
      <top/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dotted">
        <color indexed="1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dotted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10"/>
      </right>
      <top/>
      <bottom style="thin">
        <color indexed="64"/>
      </bottom>
      <diagonal/>
    </border>
    <border>
      <left/>
      <right style="dotted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dotted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79">
    <xf numFmtId="0" fontId="0" fillId="0" borderId="0" xfId="0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33" borderId="41" xfId="0" applyFont="1" applyFill="1" applyBorder="1" applyAlignment="1">
      <alignment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41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vertical="center"/>
      <protection locked="0"/>
    </xf>
    <xf numFmtId="0" fontId="23" fillId="33" borderId="44" xfId="0" applyFont="1" applyFill="1" applyBorder="1" applyAlignment="1" applyProtection="1">
      <alignment horizontal="center"/>
      <protection locked="0"/>
    </xf>
    <xf numFmtId="0" fontId="23" fillId="33" borderId="45" xfId="0" applyFont="1" applyFill="1" applyBorder="1" applyAlignment="1" applyProtection="1">
      <alignment horizontal="center"/>
      <protection locked="0"/>
    </xf>
    <xf numFmtId="0" fontId="23" fillId="33" borderId="46" xfId="0" applyFont="1" applyFill="1" applyBorder="1" applyAlignment="1" applyProtection="1">
      <alignment horizontal="center"/>
      <protection locked="0"/>
    </xf>
    <xf numFmtId="0" fontId="23" fillId="33" borderId="47" xfId="0" applyFont="1" applyFill="1" applyBorder="1" applyAlignment="1" applyProtection="1">
      <alignment horizontal="center"/>
      <protection locked="0"/>
    </xf>
    <xf numFmtId="0" fontId="23" fillId="34" borderId="30" xfId="0" applyFont="1" applyFill="1" applyBorder="1" applyAlignment="1">
      <alignment horizontal="center"/>
    </xf>
    <xf numFmtId="0" fontId="23" fillId="34" borderId="42" xfId="0" applyFont="1" applyFill="1" applyBorder="1" applyAlignment="1">
      <alignment horizontal="center"/>
    </xf>
    <xf numFmtId="0" fontId="23" fillId="34" borderId="43" xfId="0" applyFont="1" applyFill="1" applyBorder="1" applyAlignment="1">
      <alignment horizontal="center"/>
    </xf>
    <xf numFmtId="0" fontId="23" fillId="33" borderId="26" xfId="0" applyFont="1" applyFill="1" applyBorder="1" applyAlignment="1">
      <alignment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26" xfId="0" applyFont="1" applyFill="1" applyBorder="1" applyAlignment="1" applyProtection="1">
      <alignment horizontal="center" vertical="center"/>
      <protection locked="0"/>
    </xf>
    <xf numFmtId="0" fontId="23" fillId="33" borderId="33" xfId="0" applyFont="1" applyFill="1" applyBorder="1" applyAlignment="1" applyProtection="1">
      <alignment vertical="center"/>
      <protection locked="0"/>
    </xf>
    <xf numFmtId="0" fontId="20" fillId="33" borderId="34" xfId="0" quotePrefix="1" applyFont="1" applyFill="1" applyBorder="1" applyAlignment="1" applyProtection="1">
      <alignment horizontal="center"/>
      <protection locked="0"/>
    </xf>
    <xf numFmtId="0" fontId="20" fillId="33" borderId="35" xfId="0" quotePrefix="1" applyFont="1" applyFill="1" applyBorder="1" applyAlignment="1" applyProtection="1">
      <alignment horizontal="center"/>
      <protection locked="0"/>
    </xf>
    <xf numFmtId="0" fontId="20" fillId="33" borderId="36" xfId="0" quotePrefix="1" applyFont="1" applyFill="1" applyBorder="1" applyAlignment="1" applyProtection="1">
      <alignment horizontal="center"/>
      <protection locked="0"/>
    </xf>
    <xf numFmtId="0" fontId="20" fillId="33" borderId="37" xfId="0" quotePrefix="1" applyFont="1" applyFill="1" applyBorder="1" applyAlignment="1" applyProtection="1">
      <alignment horizontal="center"/>
      <protection locked="0"/>
    </xf>
    <xf numFmtId="0" fontId="20" fillId="34" borderId="38" xfId="0" applyFont="1" applyFill="1" applyBorder="1" applyAlignment="1">
      <alignment horizontal="center"/>
    </xf>
    <xf numFmtId="0" fontId="20" fillId="34" borderId="39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49" fontId="20" fillId="34" borderId="29" xfId="0" applyNumberFormat="1" applyFont="1" applyFill="1" applyBorder="1" applyAlignment="1">
      <alignment horizontal="center"/>
    </xf>
    <xf numFmtId="0" fontId="20" fillId="34" borderId="28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40" xfId="0" applyFont="1" applyBorder="1" applyAlignment="1" applyProtection="1">
      <alignment horizontal="center"/>
    </xf>
    <xf numFmtId="0" fontId="20" fillId="35" borderId="22" xfId="0" applyFont="1" applyFill="1" applyBorder="1" applyAlignment="1" applyProtection="1">
      <alignment horizontal="center"/>
      <protection locked="0"/>
    </xf>
    <xf numFmtId="0" fontId="20" fillId="35" borderId="23" xfId="0" applyFont="1" applyFill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35" borderId="24" xfId="0" applyFont="1" applyFill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0" fillId="34" borderId="19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2" fontId="20" fillId="34" borderId="21" xfId="0" applyNumberFormat="1" applyFont="1" applyFill="1" applyBorder="1" applyAlignment="1">
      <alignment horizontal="center"/>
    </xf>
    <xf numFmtId="2" fontId="20" fillId="34" borderId="13" xfId="0" applyNumberFormat="1" applyFont="1" applyFill="1" applyBorder="1" applyAlignment="1">
      <alignment horizontal="center"/>
    </xf>
    <xf numFmtId="0" fontId="20" fillId="41" borderId="14" xfId="0" applyFont="1" applyFill="1" applyBorder="1" applyAlignment="1">
      <alignment horizontal="left"/>
    </xf>
    <xf numFmtId="0" fontId="20" fillId="44" borderId="14" xfId="0" applyFont="1" applyFill="1" applyBorder="1" applyAlignment="1">
      <alignment horizontal="left"/>
    </xf>
    <xf numFmtId="0" fontId="20" fillId="44" borderId="14" xfId="0" applyFont="1" applyFill="1" applyBorder="1" applyAlignment="1" applyProtection="1">
      <alignment horizontal="center"/>
      <protection locked="0"/>
    </xf>
    <xf numFmtId="0" fontId="20" fillId="35" borderId="32" xfId="0" applyFont="1" applyFill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35" borderId="17" xfId="0" applyFont="1" applyFill="1" applyBorder="1" applyAlignment="1" applyProtection="1">
      <alignment horizontal="center"/>
      <protection locked="0"/>
    </xf>
    <xf numFmtId="0" fontId="20" fillId="35" borderId="16" xfId="0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43" borderId="14" xfId="0" applyFont="1" applyFill="1" applyBorder="1" applyAlignment="1">
      <alignment horizontal="left"/>
    </xf>
    <xf numFmtId="0" fontId="20" fillId="43" borderId="14" xfId="0" applyFont="1" applyFill="1" applyBorder="1" applyAlignment="1" applyProtection="1">
      <alignment horizontal="center"/>
      <protection locked="0"/>
    </xf>
    <xf numFmtId="0" fontId="20" fillId="39" borderId="14" xfId="0" applyFont="1" applyFill="1" applyBorder="1" applyAlignment="1">
      <alignment horizontal="left"/>
    </xf>
    <xf numFmtId="0" fontId="20" fillId="0" borderId="24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0" fillId="38" borderId="14" xfId="0" applyFont="1" applyFill="1" applyBorder="1" applyAlignment="1">
      <alignment horizontal="left"/>
    </xf>
    <xf numFmtId="0" fontId="20" fillId="38" borderId="13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 applyProtection="1">
      <alignment horizontal="center"/>
      <protection locked="0"/>
    </xf>
    <xf numFmtId="0" fontId="20" fillId="47" borderId="14" xfId="0" applyFont="1" applyFill="1" applyBorder="1" applyAlignment="1">
      <alignment horizontal="left"/>
    </xf>
    <xf numFmtId="0" fontId="20" fillId="47" borderId="13" xfId="0" applyFont="1" applyFill="1" applyBorder="1" applyAlignment="1" applyProtection="1">
      <alignment horizontal="center"/>
      <protection locked="0"/>
    </xf>
    <xf numFmtId="0" fontId="20" fillId="37" borderId="14" xfId="0" applyFont="1" applyFill="1" applyBorder="1" applyAlignment="1">
      <alignment horizontal="left"/>
    </xf>
    <xf numFmtId="0" fontId="20" fillId="46" borderId="56" xfId="0" applyFont="1" applyFill="1" applyBorder="1" applyAlignment="1">
      <alignment horizontal="left"/>
    </xf>
    <xf numFmtId="0" fontId="20" fillId="39" borderId="56" xfId="0" applyFont="1" applyFill="1" applyBorder="1" applyAlignment="1">
      <alignment horizontal="left"/>
    </xf>
    <xf numFmtId="0" fontId="20" fillId="39" borderId="14" xfId="0" applyFont="1" applyFill="1" applyBorder="1" applyAlignment="1" applyProtection="1">
      <alignment horizontal="center"/>
      <protection locked="0"/>
    </xf>
    <xf numFmtId="0" fontId="20" fillId="43" borderId="56" xfId="0" applyFont="1" applyFill="1" applyBorder="1" applyAlignment="1">
      <alignment horizontal="left"/>
    </xf>
    <xf numFmtId="0" fontId="20" fillId="42" borderId="56" xfId="0" applyFont="1" applyFill="1" applyBorder="1" applyAlignment="1">
      <alignment horizontal="left"/>
    </xf>
    <xf numFmtId="0" fontId="20" fillId="42" borderId="14" xfId="0" applyFont="1" applyFill="1" applyBorder="1" applyAlignment="1" applyProtection="1">
      <alignment horizontal="center"/>
      <protection locked="0"/>
    </xf>
    <xf numFmtId="0" fontId="20" fillId="38" borderId="56" xfId="0" applyFont="1" applyFill="1" applyBorder="1" applyAlignment="1">
      <alignment horizontal="left"/>
    </xf>
    <xf numFmtId="0" fontId="20" fillId="47" borderId="14" xfId="0" applyFont="1" applyFill="1" applyBorder="1" applyAlignment="1" applyProtection="1">
      <alignment horizontal="center"/>
      <protection locked="0"/>
    </xf>
    <xf numFmtId="0" fontId="20" fillId="44" borderId="56" xfId="0" applyFont="1" applyFill="1" applyBorder="1" applyAlignment="1">
      <alignment horizontal="left"/>
    </xf>
    <xf numFmtId="0" fontId="20" fillId="36" borderId="14" xfId="0" applyFont="1" applyFill="1" applyBorder="1" applyAlignment="1" applyProtection="1">
      <alignment horizontal="center"/>
      <protection locked="0"/>
    </xf>
    <xf numFmtId="0" fontId="20" fillId="37" borderId="56" xfId="0" applyFont="1" applyFill="1" applyBorder="1" applyAlignment="1">
      <alignment horizontal="left"/>
    </xf>
    <xf numFmtId="0" fontId="20" fillId="37" borderId="14" xfId="0" applyFont="1" applyFill="1" applyBorder="1" applyAlignment="1" applyProtection="1">
      <alignment horizontal="center"/>
      <protection locked="0"/>
    </xf>
    <xf numFmtId="0" fontId="20" fillId="36" borderId="56" xfId="0" applyFont="1" applyFill="1" applyBorder="1" applyAlignment="1">
      <alignment horizontal="left"/>
    </xf>
    <xf numFmtId="0" fontId="20" fillId="0" borderId="14" xfId="0" applyFont="1" applyBorder="1" applyAlignment="1" applyProtection="1">
      <alignment horizontal="center"/>
    </xf>
    <xf numFmtId="0" fontId="20" fillId="36" borderId="14" xfId="0" applyFont="1" applyFill="1" applyBorder="1" applyAlignment="1">
      <alignment horizontal="left"/>
    </xf>
    <xf numFmtId="0" fontId="20" fillId="36" borderId="21" xfId="0" applyFont="1" applyFill="1" applyBorder="1" applyAlignment="1" applyProtection="1">
      <alignment horizontal="center"/>
      <protection locked="0"/>
    </xf>
    <xf numFmtId="0" fontId="20" fillId="45" borderId="14" xfId="0" applyFont="1" applyFill="1" applyBorder="1" applyAlignment="1">
      <alignment horizontal="left"/>
    </xf>
    <xf numFmtId="0" fontId="20" fillId="46" borderId="14" xfId="0" applyFont="1" applyFill="1" applyBorder="1" applyAlignment="1">
      <alignment horizontal="left"/>
    </xf>
    <xf numFmtId="0" fontId="20" fillId="46" borderId="13" xfId="0" applyFont="1" applyFill="1" applyBorder="1" applyAlignment="1" applyProtection="1">
      <alignment horizontal="center"/>
      <protection locked="0"/>
    </xf>
    <xf numFmtId="0" fontId="20" fillId="40" borderId="14" xfId="0" applyFont="1" applyFill="1" applyBorder="1" applyAlignment="1">
      <alignment horizontal="left"/>
    </xf>
    <xf numFmtId="0" fontId="20" fillId="40" borderId="13" xfId="0" applyFont="1" applyFill="1" applyBorder="1" applyAlignment="1" applyProtection="1">
      <alignment horizontal="center"/>
      <protection locked="0"/>
    </xf>
    <xf numFmtId="0" fontId="20" fillId="35" borderId="15" xfId="0" applyFont="1" applyFill="1" applyBorder="1" applyAlignment="1" applyProtection="1">
      <alignment horizontal="center"/>
      <protection locked="0"/>
    </xf>
    <xf numFmtId="0" fontId="20" fillId="42" borderId="14" xfId="0" applyFont="1" applyFill="1" applyBorder="1" applyAlignment="1">
      <alignment horizontal="left"/>
    </xf>
    <xf numFmtId="0" fontId="20" fillId="42" borderId="13" xfId="0" applyFont="1" applyFill="1" applyBorder="1" applyAlignment="1" applyProtection="1">
      <alignment horizontal="center"/>
      <protection locked="0"/>
    </xf>
    <xf numFmtId="0" fontId="20" fillId="37" borderId="40" xfId="0" applyFont="1" applyFill="1" applyBorder="1" applyAlignment="1" applyProtection="1">
      <alignment horizontal="center"/>
      <protection locked="0"/>
    </xf>
    <xf numFmtId="0" fontId="20" fillId="45" borderId="40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20" fillId="40" borderId="40" xfId="0" applyFont="1" applyFill="1" applyBorder="1" applyAlignment="1" applyProtection="1">
      <alignment horizontal="center"/>
      <protection locked="0"/>
    </xf>
    <xf numFmtId="0" fontId="20" fillId="38" borderId="40" xfId="0" applyFont="1" applyFill="1" applyBorder="1" applyAlignment="1" applyProtection="1">
      <alignment horizontal="center"/>
      <protection locked="0"/>
    </xf>
    <xf numFmtId="0" fontId="20" fillId="0" borderId="53" xfId="0" applyFont="1" applyBorder="1" applyAlignment="1">
      <alignment horizontal="left"/>
    </xf>
    <xf numFmtId="0" fontId="20" fillId="0" borderId="53" xfId="0" applyFont="1" applyBorder="1" applyAlignment="1">
      <alignment horizontal="center"/>
    </xf>
    <xf numFmtId="0" fontId="20" fillId="47" borderId="40" xfId="0" applyFont="1" applyFill="1" applyBorder="1" applyAlignment="1" applyProtection="1">
      <alignment horizontal="center"/>
      <protection locked="0"/>
    </xf>
    <xf numFmtId="0" fontId="20" fillId="43" borderId="40" xfId="0" applyFont="1" applyFill="1" applyBorder="1" applyAlignment="1" applyProtection="1">
      <alignment horizontal="center"/>
      <protection locked="0"/>
    </xf>
    <xf numFmtId="0" fontId="20" fillId="44" borderId="40" xfId="0" applyFont="1" applyFill="1" applyBorder="1" applyAlignment="1" applyProtection="1">
      <alignment horizontal="center"/>
      <protection locked="0"/>
    </xf>
    <xf numFmtId="0" fontId="20" fillId="39" borderId="40" xfId="0" applyFont="1" applyFill="1" applyBorder="1" applyAlignment="1" applyProtection="1">
      <alignment horizontal="center"/>
      <protection locked="0"/>
    </xf>
    <xf numFmtId="0" fontId="20" fillId="35" borderId="31" xfId="0" applyFont="1" applyFill="1" applyBorder="1" applyAlignment="1" applyProtection="1">
      <alignment horizontal="center"/>
      <protection locked="0"/>
    </xf>
    <xf numFmtId="0" fontId="20" fillId="41" borderId="40" xfId="0" applyFont="1" applyFill="1" applyBorder="1" applyAlignment="1" applyProtection="1">
      <alignment horizontal="center"/>
      <protection locked="0"/>
    </xf>
    <xf numFmtId="0" fontId="20" fillId="35" borderId="52" xfId="0" applyFont="1" applyFill="1" applyBorder="1" applyAlignment="1" applyProtection="1">
      <alignment horizontal="center"/>
      <protection locked="0"/>
    </xf>
    <xf numFmtId="0" fontId="20" fillId="35" borderId="49" xfId="0" applyFont="1" applyFill="1" applyBorder="1" applyAlignment="1" applyProtection="1">
      <alignment horizontal="center"/>
      <protection locked="0"/>
    </xf>
    <xf numFmtId="0" fontId="20" fillId="0" borderId="50" xfId="0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0" fontId="20" fillId="35" borderId="50" xfId="0" applyFont="1" applyFill="1" applyBorder="1" applyAlignment="1" applyProtection="1">
      <alignment horizontal="center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0" fontId="20" fillId="44" borderId="21" xfId="0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2" fontId="20" fillId="34" borderId="40" xfId="0" applyNumberFormat="1" applyFont="1" applyFill="1" applyBorder="1" applyAlignment="1">
      <alignment horizontal="center"/>
    </xf>
    <xf numFmtId="0" fontId="20" fillId="48" borderId="14" xfId="0" applyFont="1" applyFill="1" applyBorder="1" applyAlignment="1">
      <alignment horizontal="center"/>
    </xf>
    <xf numFmtId="0" fontId="20" fillId="48" borderId="14" xfId="0" applyFont="1" applyFill="1" applyBorder="1" applyAlignment="1" applyProtection="1">
      <alignment horizontal="center"/>
    </xf>
    <xf numFmtId="0" fontId="20" fillId="48" borderId="22" xfId="0" applyFont="1" applyFill="1" applyBorder="1" applyAlignment="1">
      <alignment horizontal="center"/>
    </xf>
    <xf numFmtId="0" fontId="20" fillId="48" borderId="11" xfId="0" applyFont="1" applyFill="1" applyBorder="1" applyAlignment="1">
      <alignment horizontal="center"/>
    </xf>
    <xf numFmtId="0" fontId="0" fillId="48" borderId="12" xfId="0" applyFill="1" applyBorder="1"/>
    <xf numFmtId="0" fontId="20" fillId="48" borderId="40" xfId="0" applyFont="1" applyFill="1" applyBorder="1" applyAlignment="1">
      <alignment horizontal="center"/>
    </xf>
    <xf numFmtId="0" fontId="20" fillId="48" borderId="0" xfId="0" applyFont="1" applyFill="1" applyAlignment="1">
      <alignment horizontal="center"/>
    </xf>
    <xf numFmtId="0" fontId="20" fillId="43" borderId="13" xfId="0" applyFont="1" applyFill="1" applyBorder="1" applyAlignment="1" applyProtection="1">
      <alignment horizontal="center"/>
      <protection locked="0"/>
    </xf>
    <xf numFmtId="0" fontId="20" fillId="42" borderId="21" xfId="0" applyFont="1" applyFill="1" applyBorder="1" applyAlignment="1" applyProtection="1">
      <alignment horizontal="center"/>
      <protection locked="0"/>
    </xf>
    <xf numFmtId="0" fontId="20" fillId="41" borderId="14" xfId="0" applyFont="1" applyFill="1" applyBorder="1" applyAlignment="1" applyProtection="1">
      <alignment horizontal="center"/>
      <protection locked="0"/>
    </xf>
    <xf numFmtId="0" fontId="20" fillId="37" borderId="57" xfId="0" applyFont="1" applyFill="1" applyBorder="1" applyAlignment="1">
      <alignment horizontal="left"/>
    </xf>
    <xf numFmtId="0" fontId="20" fillId="47" borderId="54" xfId="0" applyFont="1" applyFill="1" applyBorder="1" applyAlignment="1">
      <alignment horizontal="left"/>
    </xf>
    <xf numFmtId="0" fontId="20" fillId="0" borderId="50" xfId="0" applyFont="1" applyFill="1" applyBorder="1" applyAlignment="1" applyProtection="1">
      <alignment horizontal="center"/>
      <protection locked="0"/>
    </xf>
    <xf numFmtId="0" fontId="20" fillId="0" borderId="51" xfId="0" applyFont="1" applyFill="1" applyBorder="1" applyAlignment="1" applyProtection="1">
      <alignment horizontal="center"/>
      <protection locked="0"/>
    </xf>
    <xf numFmtId="0" fontId="20" fillId="47" borderId="54" xfId="0" applyFont="1" applyFill="1" applyBorder="1" applyAlignment="1" applyProtection="1">
      <alignment horizontal="center"/>
      <protection locked="0"/>
    </xf>
    <xf numFmtId="0" fontId="20" fillId="39" borderId="13" xfId="0" applyFont="1" applyFill="1" applyBorder="1" applyAlignment="1" applyProtection="1">
      <alignment horizontal="center"/>
      <protection locked="0"/>
    </xf>
    <xf numFmtId="0" fontId="20" fillId="41" borderId="56" xfId="0" applyFont="1" applyFill="1" applyBorder="1" applyAlignment="1">
      <alignment horizontal="left"/>
    </xf>
    <xf numFmtId="0" fontId="20" fillId="36" borderId="40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46" borderId="60" xfId="0" applyFont="1" applyFill="1" applyBorder="1" applyAlignment="1" applyProtection="1">
      <alignment horizontal="center"/>
      <protection locked="0"/>
    </xf>
    <xf numFmtId="0" fontId="20" fillId="39" borderId="55" xfId="0" applyFont="1" applyFill="1" applyBorder="1" applyAlignment="1">
      <alignment horizontal="left"/>
    </xf>
    <xf numFmtId="0" fontId="20" fillId="39" borderId="54" xfId="0" applyFont="1" applyFill="1" applyBorder="1" applyAlignment="1" applyProtection="1">
      <alignment horizontal="center"/>
      <protection locked="0"/>
    </xf>
    <xf numFmtId="0" fontId="20" fillId="39" borderId="21" xfId="0" applyFont="1" applyFill="1" applyBorder="1" applyAlignment="1" applyProtection="1">
      <alignment horizontal="center"/>
      <protection locked="0"/>
    </xf>
    <xf numFmtId="0" fontId="20" fillId="45" borderId="13" xfId="0" applyFont="1" applyFill="1" applyBorder="1" applyAlignment="1" applyProtection="1">
      <alignment horizontal="center"/>
      <protection locked="0"/>
    </xf>
    <xf numFmtId="0" fontId="20" fillId="42" borderId="11" xfId="0" applyFont="1" applyFill="1" applyBorder="1" applyAlignment="1">
      <alignment horizontal="left"/>
    </xf>
    <xf numFmtId="0" fontId="20" fillId="42" borderId="12" xfId="0" applyFont="1" applyFill="1" applyBorder="1" applyAlignment="1" applyProtection="1">
      <alignment horizontal="center"/>
      <protection locked="0"/>
    </xf>
    <xf numFmtId="0" fontId="20" fillId="38" borderId="11" xfId="0" applyFont="1" applyFill="1" applyBorder="1" applyAlignment="1">
      <alignment horizontal="left"/>
    </xf>
    <xf numFmtId="0" fontId="20" fillId="38" borderId="12" xfId="0" applyFont="1" applyFill="1" applyBorder="1" applyAlignment="1" applyProtection="1">
      <alignment horizontal="center"/>
      <protection locked="0"/>
    </xf>
    <xf numFmtId="0" fontId="20" fillId="47" borderId="47" xfId="0" applyFont="1" applyFill="1" applyBorder="1" applyAlignment="1" applyProtection="1">
      <alignment horizontal="center"/>
      <protection locked="0"/>
    </xf>
    <xf numFmtId="0" fontId="20" fillId="44" borderId="54" xfId="0" applyFont="1" applyFill="1" applyBorder="1" applyAlignment="1">
      <alignment horizontal="left"/>
    </xf>
    <xf numFmtId="0" fontId="20" fillId="45" borderId="60" xfId="0" applyFont="1" applyFill="1" applyBorder="1" applyAlignment="1" applyProtection="1">
      <alignment horizontal="center"/>
      <protection locked="0"/>
    </xf>
    <xf numFmtId="0" fontId="20" fillId="38" borderId="21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0" fillId="46" borderId="40" xfId="0" applyFont="1" applyFill="1" applyBorder="1" applyAlignment="1" applyProtection="1">
      <alignment horizontal="center"/>
      <protection locked="0"/>
    </xf>
    <xf numFmtId="0" fontId="20" fillId="37" borderId="54" xfId="0" applyFont="1" applyFill="1" applyBorder="1" applyAlignment="1">
      <alignment horizontal="left"/>
    </xf>
    <xf numFmtId="0" fontId="20" fillId="37" borderId="47" xfId="0" applyFont="1" applyFill="1" applyBorder="1" applyAlignment="1" applyProtection="1">
      <alignment horizontal="center"/>
      <protection locked="0"/>
    </xf>
    <xf numFmtId="0" fontId="20" fillId="45" borderId="56" xfId="0" applyFont="1" applyFill="1" applyBorder="1" applyAlignment="1">
      <alignment horizontal="left"/>
    </xf>
    <xf numFmtId="0" fontId="20" fillId="45" borderId="14" xfId="0" applyFont="1" applyFill="1" applyBorder="1" applyAlignment="1" applyProtection="1">
      <alignment horizontal="center"/>
      <protection locked="0"/>
    </xf>
    <xf numFmtId="0" fontId="20" fillId="38" borderId="14" xfId="0" applyFont="1" applyFill="1" applyBorder="1" applyAlignment="1" applyProtection="1">
      <alignment horizontal="center"/>
      <protection locked="0"/>
    </xf>
    <xf numFmtId="0" fontId="20" fillId="40" borderId="56" xfId="0" applyFont="1" applyFill="1" applyBorder="1" applyAlignment="1">
      <alignment horizontal="left"/>
    </xf>
    <xf numFmtId="0" fontId="20" fillId="40" borderId="14" xfId="0" applyFont="1" applyFill="1" applyBorder="1" applyAlignment="1" applyProtection="1">
      <alignment horizontal="center"/>
      <protection locked="0"/>
    </xf>
    <xf numFmtId="0" fontId="20" fillId="36" borderId="57" xfId="0" applyFont="1" applyFill="1" applyBorder="1" applyAlignment="1">
      <alignment horizontal="left"/>
    </xf>
    <xf numFmtId="0" fontId="20" fillId="37" borderId="41" xfId="0" applyFont="1" applyFill="1" applyBorder="1" applyAlignment="1" applyProtection="1">
      <alignment horizontal="center"/>
      <protection locked="0"/>
    </xf>
    <xf numFmtId="0" fontId="20" fillId="40" borderId="55" xfId="0" applyFont="1" applyFill="1" applyBorder="1" applyAlignment="1">
      <alignment horizontal="left"/>
    </xf>
    <xf numFmtId="0" fontId="20" fillId="37" borderId="13" xfId="0" applyFont="1" applyFill="1" applyBorder="1" applyAlignment="1" applyProtection="1">
      <alignment horizontal="center"/>
      <protection locked="0"/>
    </xf>
    <xf numFmtId="0" fontId="20" fillId="44" borderId="61" xfId="0" applyFont="1" applyFill="1" applyBorder="1" applyAlignment="1">
      <alignment horizontal="left"/>
    </xf>
    <xf numFmtId="0" fontId="20" fillId="44" borderId="54" xfId="0" applyFont="1" applyFill="1" applyBorder="1" applyAlignment="1" applyProtection="1">
      <alignment horizontal="center"/>
      <protection locked="0"/>
    </xf>
    <xf numFmtId="0" fontId="20" fillId="43" borderId="21" xfId="0" applyFont="1" applyFill="1" applyBorder="1" applyAlignment="1" applyProtection="1">
      <alignment horizontal="center"/>
      <protection locked="0"/>
    </xf>
    <xf numFmtId="0" fontId="20" fillId="41" borderId="21" xfId="0" applyFont="1" applyFill="1" applyBorder="1" applyAlignment="1" applyProtection="1">
      <alignment horizontal="center"/>
      <protection locked="0"/>
    </xf>
    <xf numFmtId="0" fontId="20" fillId="47" borderId="21" xfId="0" applyFont="1" applyFill="1" applyBorder="1" applyAlignment="1" applyProtection="1">
      <alignment horizontal="center"/>
      <protection locked="0"/>
    </xf>
    <xf numFmtId="0" fontId="20" fillId="44" borderId="58" xfId="0" applyFont="1" applyFill="1" applyBorder="1" applyAlignment="1">
      <alignment horizontal="left"/>
    </xf>
    <xf numFmtId="0" fontId="20" fillId="44" borderId="59" xfId="0" applyFont="1" applyFill="1" applyBorder="1" applyAlignment="1" applyProtection="1">
      <alignment horizontal="center"/>
      <protection locked="0"/>
    </xf>
    <xf numFmtId="0" fontId="20" fillId="43" borderId="11" xfId="0" applyFont="1" applyFill="1" applyBorder="1" applyAlignment="1">
      <alignment horizontal="left"/>
    </xf>
    <xf numFmtId="0" fontId="20" fillId="43" borderId="12" xfId="0" applyFont="1" applyFill="1" applyBorder="1" applyAlignment="1" applyProtection="1">
      <alignment horizontal="center"/>
      <protection locked="0"/>
    </xf>
    <xf numFmtId="0" fontId="20" fillId="47" borderId="11" xfId="0" applyFont="1" applyFill="1" applyBorder="1" applyAlignment="1">
      <alignment horizontal="left"/>
    </xf>
    <xf numFmtId="0" fontId="20" fillId="47" borderId="12" xfId="0" applyFont="1" applyFill="1" applyBorder="1" applyAlignment="1" applyProtection="1">
      <alignment horizontal="center"/>
      <protection locked="0"/>
    </xf>
    <xf numFmtId="0" fontId="20" fillId="41" borderId="11" xfId="0" applyFont="1" applyFill="1" applyBorder="1" applyAlignment="1">
      <alignment horizontal="left"/>
    </xf>
    <xf numFmtId="0" fontId="20" fillId="41" borderId="12" xfId="0" applyFont="1" applyFill="1" applyBorder="1" applyAlignment="1" applyProtection="1">
      <alignment horizontal="center"/>
      <protection locked="0"/>
    </xf>
    <xf numFmtId="0" fontId="20" fillId="37" borderId="21" xfId="0" applyFont="1" applyFill="1" applyBorder="1" applyAlignment="1" applyProtection="1">
      <alignment horizontal="center"/>
      <protection locked="0"/>
    </xf>
    <xf numFmtId="0" fontId="20" fillId="42" borderId="48" xfId="0" applyFont="1" applyFill="1" applyBorder="1" applyAlignment="1">
      <alignment horizontal="left"/>
    </xf>
    <xf numFmtId="0" fontId="20" fillId="42" borderId="54" xfId="0" applyFont="1" applyFill="1" applyBorder="1" applyAlignment="1">
      <alignment horizontal="left"/>
    </xf>
    <xf numFmtId="0" fontId="20" fillId="42" borderId="47" xfId="0" applyFont="1" applyFill="1" applyBorder="1" applyAlignment="1" applyProtection="1">
      <alignment horizontal="center"/>
      <protection locked="0"/>
    </xf>
  </cellXfs>
  <cellStyles count="75">
    <cellStyle name="20 % - Akzent1" xfId="18" builtinId="30" customBuiltin="1"/>
    <cellStyle name="20 % - Akzent1 2" xfId="48"/>
    <cellStyle name="20 % - Akzent1 3" xfId="63"/>
    <cellStyle name="20 % - Akzent2" xfId="22" builtinId="34" customBuiltin="1"/>
    <cellStyle name="20 % - Akzent2 2" xfId="50"/>
    <cellStyle name="20 % - Akzent2 3" xfId="65"/>
    <cellStyle name="20 % - Akzent3" xfId="26" builtinId="38" customBuiltin="1"/>
    <cellStyle name="20 % - Akzent3 2" xfId="52"/>
    <cellStyle name="20 % - Akzent3 3" xfId="67"/>
    <cellStyle name="20 % - Akzent4" xfId="30" builtinId="42" customBuiltin="1"/>
    <cellStyle name="20 % - Akzent4 2" xfId="54"/>
    <cellStyle name="20 % - Akzent4 3" xfId="69"/>
    <cellStyle name="20 % - Akzent5" xfId="34" builtinId="46" customBuiltin="1"/>
    <cellStyle name="20 % - Akzent5 2" xfId="56"/>
    <cellStyle name="20 % - Akzent5 3" xfId="71"/>
    <cellStyle name="20 % - Akzent6" xfId="38" builtinId="50" customBuiltin="1"/>
    <cellStyle name="20 % - Akzent6 2" xfId="58"/>
    <cellStyle name="20 % - Akzent6 3" xfId="73"/>
    <cellStyle name="40 % - Akzent1" xfId="19" builtinId="31" customBuiltin="1"/>
    <cellStyle name="40 % - Akzent1 2" xfId="49"/>
    <cellStyle name="40 % - Akzent1 3" xfId="64"/>
    <cellStyle name="40 % - Akzent2" xfId="23" builtinId="35" customBuiltin="1"/>
    <cellStyle name="40 % - Akzent2 2" xfId="51"/>
    <cellStyle name="40 % - Akzent2 3" xfId="66"/>
    <cellStyle name="40 % - Akzent3" xfId="27" builtinId="39" customBuiltin="1"/>
    <cellStyle name="40 % - Akzent3 2" xfId="53"/>
    <cellStyle name="40 % - Akzent3 3" xfId="68"/>
    <cellStyle name="40 % - Akzent4" xfId="31" builtinId="43" customBuiltin="1"/>
    <cellStyle name="40 % - Akzent4 2" xfId="55"/>
    <cellStyle name="40 % - Akzent4 3" xfId="70"/>
    <cellStyle name="40 % - Akzent5" xfId="35" builtinId="47" customBuiltin="1"/>
    <cellStyle name="40 % - Akzent5 2" xfId="57"/>
    <cellStyle name="40 % - Akzent5 3" xfId="72"/>
    <cellStyle name="40 % - Akzent6" xfId="39" builtinId="51" customBuiltin="1"/>
    <cellStyle name="40 % - Akzent6 2" xfId="59"/>
    <cellStyle name="40 % - Akzent6 3" xfId="74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Komma 2" xfId="42"/>
    <cellStyle name="Komma 3" xfId="45"/>
    <cellStyle name="Neutral" xfId="8" builtinId="28" customBuiltin="1"/>
    <cellStyle name="Notiz 2" xfId="44"/>
    <cellStyle name="Notiz 3" xfId="47"/>
    <cellStyle name="Notiz 4" xfId="62"/>
    <cellStyle name="Schlecht" xfId="7" builtinId="27" customBuiltin="1"/>
    <cellStyle name="Standard" xfId="0" builtinId="0"/>
    <cellStyle name="Standard 2" xfId="43"/>
    <cellStyle name="Standard 3" xfId="46"/>
    <cellStyle name="Standard 4" xfId="60"/>
    <cellStyle name="Standard 5" xfId="61"/>
    <cellStyle name="Standard 6" xfId="4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0"/>
  <sheetViews>
    <sheetView tabSelected="1" zoomScale="150" zoomScaleNormal="150" workbookViewId="0">
      <selection activeCell="A175" sqref="A1:XFD1048576"/>
    </sheetView>
  </sheetViews>
  <sheetFormatPr baseColWidth="10" defaultColWidth="11.42578125" defaultRowHeight="15" x14ac:dyDescent="0.25"/>
  <cols>
    <col min="1" max="1" width="3.28515625" style="1" customWidth="1"/>
    <col min="2" max="2" width="15" style="2" customWidth="1"/>
    <col min="3" max="3" width="11.28515625" style="2" customWidth="1"/>
    <col min="4" max="4" width="3.42578125" style="2" customWidth="1"/>
    <col min="5" max="31" width="3.28515625" style="2" customWidth="1"/>
    <col min="32" max="32" width="3.42578125" style="2" customWidth="1"/>
    <col min="33" max="33" width="4.7109375" style="2" customWidth="1"/>
    <col min="34" max="34" width="4.42578125" customWidth="1"/>
    <col min="35" max="35" width="6" style="2" customWidth="1"/>
    <col min="36" max="36" width="5.28515625" style="2" customWidth="1"/>
    <col min="37" max="37" width="6.42578125" style="2" customWidth="1"/>
    <col min="38" max="16384" width="11.42578125" style="2"/>
  </cols>
  <sheetData>
    <row r="1" spans="1:38" ht="30" customHeight="1" x14ac:dyDescent="0.25">
      <c r="C1" s="149" t="s">
        <v>140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3" spans="1:38" ht="12.75" customHeight="1" x14ac:dyDescent="0.25">
      <c r="C3" s="3"/>
      <c r="D3" s="3"/>
      <c r="E3" s="3"/>
      <c r="F3" s="3"/>
      <c r="G3" s="4"/>
      <c r="H3" s="3"/>
      <c r="I3" s="5" t="s">
        <v>0</v>
      </c>
      <c r="J3" s="3"/>
      <c r="K3" s="3"/>
      <c r="L3" s="3"/>
      <c r="M3" s="6" t="s">
        <v>1</v>
      </c>
      <c r="N3" s="6"/>
      <c r="O3" s="6"/>
      <c r="P3" s="6"/>
      <c r="Q3" s="6"/>
      <c r="R3" s="6"/>
      <c r="S3" s="4"/>
      <c r="T3" s="4"/>
      <c r="U3" s="4"/>
      <c r="V3" s="4"/>
      <c r="W3" s="3"/>
      <c r="X3" s="3"/>
      <c r="Y3" s="3"/>
      <c r="Z3" s="7" t="s">
        <v>2</v>
      </c>
      <c r="AA3" s="4"/>
      <c r="AB3" s="4"/>
      <c r="AC3" s="8"/>
      <c r="AD3" s="8"/>
      <c r="AE3" s="8"/>
      <c r="AF3" s="9"/>
      <c r="AG3" s="9"/>
    </row>
    <row r="4" spans="1:38" ht="12.75" customHeight="1" x14ac:dyDescent="0.25">
      <c r="AG4" s="10"/>
    </row>
    <row r="5" spans="1:38" ht="12.75" customHeight="1" x14ac:dyDescent="0.25">
      <c r="B5" s="11" t="s">
        <v>3</v>
      </c>
    </row>
    <row r="6" spans="1:38" ht="12.75" customHeight="1" thickBot="1" x14ac:dyDescent="0.3"/>
    <row r="7" spans="1:38" customFormat="1" ht="12.75" customHeight="1" x14ac:dyDescent="0.25">
      <c r="A7" s="12" t="s">
        <v>4</v>
      </c>
      <c r="B7" s="13" t="s">
        <v>5</v>
      </c>
      <c r="C7" s="14" t="s">
        <v>6</v>
      </c>
      <c r="D7" s="15" t="s">
        <v>7</v>
      </c>
      <c r="E7" s="16" t="s">
        <v>8</v>
      </c>
      <c r="F7" s="17"/>
      <c r="G7" s="18" t="s">
        <v>9</v>
      </c>
      <c r="H7" s="17"/>
      <c r="I7" s="18" t="s">
        <v>10</v>
      </c>
      <c r="J7" s="17"/>
      <c r="K7" s="18" t="s">
        <v>11</v>
      </c>
      <c r="L7" s="17"/>
      <c r="M7" s="18" t="s">
        <v>12</v>
      </c>
      <c r="N7" s="17"/>
      <c r="O7" s="18" t="s">
        <v>13</v>
      </c>
      <c r="P7" s="17"/>
      <c r="Q7" s="18" t="s">
        <v>14</v>
      </c>
      <c r="R7" s="17"/>
      <c r="S7" s="18" t="s">
        <v>15</v>
      </c>
      <c r="T7" s="17"/>
      <c r="U7" s="18" t="s">
        <v>16</v>
      </c>
      <c r="V7" s="17"/>
      <c r="W7" s="18" t="s">
        <v>17</v>
      </c>
      <c r="X7" s="17"/>
      <c r="Y7" s="18" t="s">
        <v>18</v>
      </c>
      <c r="Z7" s="17"/>
      <c r="AA7" s="18" t="s">
        <v>19</v>
      </c>
      <c r="AB7" s="19"/>
      <c r="AC7" s="18" t="s">
        <v>20</v>
      </c>
      <c r="AD7" s="17"/>
      <c r="AE7" s="18" t="s">
        <v>21</v>
      </c>
      <c r="AF7" s="19"/>
      <c r="AG7" s="20" t="s">
        <v>22</v>
      </c>
      <c r="AH7" s="21"/>
      <c r="AI7" s="21"/>
      <c r="AJ7" s="21"/>
      <c r="AK7" s="22"/>
      <c r="AL7" s="2"/>
    </row>
    <row r="8" spans="1:38" customFormat="1" ht="12.75" customHeight="1" thickBot="1" x14ac:dyDescent="0.3">
      <c r="A8" s="23"/>
      <c r="B8" s="24"/>
      <c r="C8" s="25"/>
      <c r="D8" s="26" t="s">
        <v>23</v>
      </c>
      <c r="E8" s="27" t="s">
        <v>24</v>
      </c>
      <c r="F8" s="28" t="s">
        <v>25</v>
      </c>
      <c r="G8" s="29" t="s">
        <v>24</v>
      </c>
      <c r="H8" s="28" t="s">
        <v>25</v>
      </c>
      <c r="I8" s="29" t="s">
        <v>24</v>
      </c>
      <c r="J8" s="28" t="s">
        <v>25</v>
      </c>
      <c r="K8" s="29" t="s">
        <v>24</v>
      </c>
      <c r="L8" s="30" t="s">
        <v>25</v>
      </c>
      <c r="M8" s="29" t="s">
        <v>24</v>
      </c>
      <c r="N8" s="28" t="s">
        <v>25</v>
      </c>
      <c r="O8" s="27" t="s">
        <v>24</v>
      </c>
      <c r="P8" s="30" t="s">
        <v>25</v>
      </c>
      <c r="Q8" s="29" t="s">
        <v>24</v>
      </c>
      <c r="R8" s="28" t="s">
        <v>25</v>
      </c>
      <c r="S8" s="27" t="s">
        <v>24</v>
      </c>
      <c r="T8" s="30" t="s">
        <v>25</v>
      </c>
      <c r="U8" s="29" t="s">
        <v>24</v>
      </c>
      <c r="V8" s="28" t="s">
        <v>25</v>
      </c>
      <c r="W8" s="27" t="s">
        <v>24</v>
      </c>
      <c r="X8" s="30" t="s">
        <v>25</v>
      </c>
      <c r="Y8" s="29" t="s">
        <v>24</v>
      </c>
      <c r="Z8" s="28" t="s">
        <v>25</v>
      </c>
      <c r="AA8" s="27" t="s">
        <v>24</v>
      </c>
      <c r="AB8" s="30" t="s">
        <v>25</v>
      </c>
      <c r="AC8" s="29" t="s">
        <v>24</v>
      </c>
      <c r="AD8" s="28" t="s">
        <v>25</v>
      </c>
      <c r="AE8" s="27" t="s">
        <v>24</v>
      </c>
      <c r="AF8" s="30" t="s">
        <v>25</v>
      </c>
      <c r="AG8" s="31" t="s">
        <v>26</v>
      </c>
      <c r="AH8" s="32" t="s">
        <v>27</v>
      </c>
      <c r="AI8" s="33" t="s">
        <v>28</v>
      </c>
      <c r="AJ8" s="34" t="s">
        <v>29</v>
      </c>
      <c r="AK8" s="35" t="s">
        <v>30</v>
      </c>
      <c r="AL8" s="2"/>
    </row>
    <row r="9" spans="1:38" ht="12.75" customHeight="1" x14ac:dyDescent="0.2">
      <c r="A9" s="36">
        <v>1</v>
      </c>
      <c r="B9" s="128" t="s">
        <v>37</v>
      </c>
      <c r="C9" s="145" t="s">
        <v>38</v>
      </c>
      <c r="D9" s="37">
        <f>IF(SUM(E9:AF9)=0,"",SUM(E9:AF9)/12)</f>
        <v>6.25</v>
      </c>
      <c r="E9" s="51"/>
      <c r="F9" s="39"/>
      <c r="G9" s="40"/>
      <c r="H9" s="41"/>
      <c r="I9" s="42">
        <v>1</v>
      </c>
      <c r="J9" s="39">
        <v>2</v>
      </c>
      <c r="K9" s="40">
        <v>9</v>
      </c>
      <c r="L9" s="43">
        <v>3</v>
      </c>
      <c r="M9" s="42">
        <v>8</v>
      </c>
      <c r="N9" s="39">
        <v>4</v>
      </c>
      <c r="O9" s="40">
        <v>6</v>
      </c>
      <c r="P9" s="43">
        <v>0</v>
      </c>
      <c r="Q9" s="42"/>
      <c r="R9" s="39"/>
      <c r="S9" s="60">
        <v>9</v>
      </c>
      <c r="T9" s="64">
        <v>3</v>
      </c>
      <c r="U9" s="42">
        <v>5</v>
      </c>
      <c r="V9" s="39">
        <v>1</v>
      </c>
      <c r="W9" s="40">
        <v>6</v>
      </c>
      <c r="X9" s="43">
        <v>6</v>
      </c>
      <c r="Y9" s="42">
        <v>7</v>
      </c>
      <c r="Z9" s="39">
        <v>5</v>
      </c>
      <c r="AA9" s="40"/>
      <c r="AB9" s="43"/>
      <c r="AC9" s="42"/>
      <c r="AD9" s="39"/>
      <c r="AE9" s="40"/>
      <c r="AF9" s="43"/>
      <c r="AG9" s="44">
        <f>SUM(E9,G9,I9,K9,M9,O9,Q9,S9,U9,W9,Y9,AA9,AC9,AE9)</f>
        <v>51</v>
      </c>
      <c r="AH9" s="45">
        <f>SUM(F9,H9,J9,L9,N9,P9,R9,T9,V9,X9,Z9,AB9,AD9,AF9)</f>
        <v>24</v>
      </c>
      <c r="AI9" s="46">
        <f>IF(E9+G9+I9+K9+M9+O9+Q9+S9+U9+W9+Y9+AA9+AB9+AC9+AE9+AF9&gt;0,(E9+G9+I9+K9+M9+O9+Q9+S9+U9+W9+Y9+AA9+AC9+AE9)/(E9+F9+G9+H9+I9+J9+K9+L9+M9+N9+O9+P9+Q9+R9+S9+T9+U9+V9+W9+X9+Y9+Z9+AA9+AB9+AC9+AD9+AE9+AF9)*100,0)</f>
        <v>68</v>
      </c>
      <c r="AJ9" s="47">
        <f>IF(AG9=0,0,D9*0.2)</f>
        <v>1.25</v>
      </c>
      <c r="AK9" s="47">
        <f>IF(AG9=0,0,AI9+AJ9)</f>
        <v>69.25</v>
      </c>
    </row>
    <row r="10" spans="1:38" ht="12.75" customHeight="1" x14ac:dyDescent="0.2">
      <c r="A10" s="36">
        <v>2</v>
      </c>
      <c r="B10" s="85" t="s">
        <v>54</v>
      </c>
      <c r="C10" s="150" t="s">
        <v>55</v>
      </c>
      <c r="D10" s="37">
        <f>IF(SUM(E10:AF10)=0,"",SUM(E10:AF10)/12)</f>
        <v>10</v>
      </c>
      <c r="E10" s="38"/>
      <c r="F10" s="39"/>
      <c r="G10" s="40">
        <v>9</v>
      </c>
      <c r="H10" s="41">
        <v>3</v>
      </c>
      <c r="I10" s="42">
        <v>9</v>
      </c>
      <c r="J10" s="39">
        <v>3</v>
      </c>
      <c r="K10" s="40">
        <v>4</v>
      </c>
      <c r="L10" s="43">
        <v>8</v>
      </c>
      <c r="M10" s="42">
        <v>8</v>
      </c>
      <c r="N10" s="39">
        <v>4</v>
      </c>
      <c r="O10" s="40">
        <v>10</v>
      </c>
      <c r="P10" s="43">
        <v>2</v>
      </c>
      <c r="Q10" s="42">
        <v>8</v>
      </c>
      <c r="R10" s="39">
        <v>4</v>
      </c>
      <c r="S10" s="40">
        <v>8</v>
      </c>
      <c r="T10" s="43">
        <v>4</v>
      </c>
      <c r="U10" s="42">
        <v>7</v>
      </c>
      <c r="V10" s="39">
        <v>5</v>
      </c>
      <c r="W10" s="40">
        <v>7</v>
      </c>
      <c r="X10" s="43">
        <v>5</v>
      </c>
      <c r="Y10" s="42">
        <v>5</v>
      </c>
      <c r="Z10" s="39">
        <v>7</v>
      </c>
      <c r="AA10" s="40"/>
      <c r="AB10" s="43"/>
      <c r="AC10" s="42"/>
      <c r="AD10" s="39"/>
      <c r="AE10" s="40"/>
      <c r="AF10" s="43"/>
      <c r="AG10" s="44">
        <f>SUM(E10,G10,I10,K10,M10,O10,Q10,S10,U10,W10,Y10,AA10,AC10,AE10)</f>
        <v>75</v>
      </c>
      <c r="AH10" s="45">
        <f>SUM(F10,H10,J10,L10,N10,P10,R10,T10,V10,X10,Z10,AB10,AD10,AF10)</f>
        <v>45</v>
      </c>
      <c r="AI10" s="46">
        <f>IF(E10+G10+I10+K10+M10+O10+Q10+S10+U10+W10+Y10+AA10+AB10+AC10+AE10+AF10&gt;0,(E10+G10+I10+K10+M10+O10+Q10+S10+U10+W10+Y10+AA10+AC10+AE10)/(E10+F10+G10+H10+I10+J10+K10+L10+M10+N10+O10+P10+Q10+R10+S10+T10+U10+V10+W10+X10+Y10+Z10+AA10+AB10+AC10+AD10+AE10+AF10)*100,0)</f>
        <v>62.5</v>
      </c>
      <c r="AJ10" s="47">
        <f>IF(AG10=0,0,D10*0.2)</f>
        <v>2</v>
      </c>
      <c r="AK10" s="47">
        <f>IF(AG10=0,0,AI10+AJ10)</f>
        <v>64.5</v>
      </c>
    </row>
    <row r="11" spans="1:38" ht="12.75" customHeight="1" x14ac:dyDescent="0.2">
      <c r="A11" s="36">
        <v>3</v>
      </c>
      <c r="B11" s="48" t="s">
        <v>95</v>
      </c>
      <c r="C11" s="105" t="s">
        <v>34</v>
      </c>
      <c r="D11" s="37">
        <f>IF(SUM(E11:AF11)=0,"",SUM(E11:AF11)/12)</f>
        <v>6</v>
      </c>
      <c r="E11" s="38">
        <v>6</v>
      </c>
      <c r="F11" s="39">
        <v>6</v>
      </c>
      <c r="G11" s="40">
        <v>7</v>
      </c>
      <c r="H11" s="41">
        <v>5</v>
      </c>
      <c r="I11" s="42"/>
      <c r="J11" s="39"/>
      <c r="K11" s="40">
        <v>10</v>
      </c>
      <c r="L11" s="43">
        <v>2</v>
      </c>
      <c r="M11" s="42">
        <v>8</v>
      </c>
      <c r="N11" s="39">
        <v>4</v>
      </c>
      <c r="O11" s="40"/>
      <c r="P11" s="43"/>
      <c r="Q11" s="42"/>
      <c r="R11" s="39"/>
      <c r="S11" s="40">
        <v>5</v>
      </c>
      <c r="T11" s="43">
        <v>7</v>
      </c>
      <c r="U11" s="42"/>
      <c r="V11" s="39"/>
      <c r="W11" s="40">
        <v>8</v>
      </c>
      <c r="X11" s="43">
        <v>4</v>
      </c>
      <c r="Y11" s="42"/>
      <c r="Z11" s="39"/>
      <c r="AA11" s="40"/>
      <c r="AB11" s="43"/>
      <c r="AC11" s="42"/>
      <c r="AD11" s="39"/>
      <c r="AE11" s="40"/>
      <c r="AF11" s="43"/>
      <c r="AG11" s="44">
        <f>SUM(E11,G11,I11,K11,M11,O11,Q11,S11,U11,W11,Y11,AA11,AC11,AE11)</f>
        <v>44</v>
      </c>
      <c r="AH11" s="45">
        <f>SUM(F11,H11,J11,L11,N11,P11,R11,T11,V11,X11,Z11,AB11,AD11,AF11)</f>
        <v>28</v>
      </c>
      <c r="AI11" s="46">
        <f>IF(E11+G11+I11+K11+M11+O11+Q11+S11+U11+W11+Y11+AA11+AB11+AC11+AE11+AF11&gt;0,(E11+G11+I11+K11+M11+O11+Q11+S11+U11+W11+Y11+AA11+AC11+AE11)/(E11+F11+G11+H11+I11+J11+K11+L11+M11+N11+O11+P11+Q11+R11+S11+T11+U11+V11+W11+X11+Y11+Z11+AA11+AB11+AC11+AD11+AE11+AF11)*100,0)</f>
        <v>61.111111111111114</v>
      </c>
      <c r="AJ11" s="47">
        <f>IF(AG11=0,0,D11*0.2)</f>
        <v>1.2000000000000002</v>
      </c>
      <c r="AK11" s="47">
        <f>IF(AG11=0,0,AI11+AJ11)</f>
        <v>62.311111111111117</v>
      </c>
    </row>
    <row r="12" spans="1:38" ht="12.75" customHeight="1" x14ac:dyDescent="0.2">
      <c r="A12" s="36">
        <v>4</v>
      </c>
      <c r="B12" s="57" t="s">
        <v>35</v>
      </c>
      <c r="C12" s="101" t="s">
        <v>36</v>
      </c>
      <c r="D12" s="37">
        <f>IF(SUM(E12:AF12)=0,"",SUM(E12:AF12)/12)</f>
        <v>11</v>
      </c>
      <c r="E12" s="38">
        <v>8</v>
      </c>
      <c r="F12" s="39">
        <v>4</v>
      </c>
      <c r="G12" s="40">
        <v>7</v>
      </c>
      <c r="H12" s="41">
        <v>5</v>
      </c>
      <c r="I12" s="42">
        <v>12</v>
      </c>
      <c r="J12" s="39">
        <v>0</v>
      </c>
      <c r="K12" s="40">
        <v>9</v>
      </c>
      <c r="L12" s="43">
        <v>3</v>
      </c>
      <c r="M12" s="42">
        <v>5</v>
      </c>
      <c r="N12" s="39">
        <v>7</v>
      </c>
      <c r="O12" s="40">
        <v>6</v>
      </c>
      <c r="P12" s="43">
        <v>6</v>
      </c>
      <c r="Q12" s="42">
        <v>9</v>
      </c>
      <c r="R12" s="39">
        <v>3</v>
      </c>
      <c r="S12" s="40">
        <v>6</v>
      </c>
      <c r="T12" s="43">
        <v>6</v>
      </c>
      <c r="U12" s="42">
        <v>6</v>
      </c>
      <c r="V12" s="39">
        <v>6</v>
      </c>
      <c r="W12" s="40">
        <v>6</v>
      </c>
      <c r="X12" s="43">
        <v>6</v>
      </c>
      <c r="Y12" s="42">
        <v>4</v>
      </c>
      <c r="Z12" s="39">
        <v>8</v>
      </c>
      <c r="AA12" s="40"/>
      <c r="AB12" s="43"/>
      <c r="AC12" s="42"/>
      <c r="AD12" s="39"/>
      <c r="AE12" s="40"/>
      <c r="AF12" s="43"/>
      <c r="AG12" s="44">
        <f>SUM(E12,G12,I12,K12,M12,O12,Q12,S12,U12,W12,Y12,AA12,AC12,AE12)</f>
        <v>78</v>
      </c>
      <c r="AH12" s="45">
        <f>SUM(F12,H12,J12,L12,N12,P12,R12,T12,V12,X12,Z12,AB12,AD12,AF12)</f>
        <v>54</v>
      </c>
      <c r="AI12" s="46">
        <f>IF(E12+G12+I12+K12+M12+O12+Q12+S12+U12+W12+Y12+AA12+AB12+AC12+AE12+AF12&gt;0,(E12+G12+I12+K12+M12+O12+Q12+S12+U12+W12+Y12+AA12+AC12+AE12)/(E12+F12+G12+H12+I12+J12+K12+L12+M12+N12+O12+P12+Q12+R12+S12+T12+U12+V12+W12+X12+Y12+Z12+AA12+AB12+AC12+AD12+AE12+AF12)*100,0)</f>
        <v>59.090909090909093</v>
      </c>
      <c r="AJ12" s="47">
        <f>IF(AG12=0,0,D12*0.2)</f>
        <v>2.2000000000000002</v>
      </c>
      <c r="AK12" s="47">
        <f>IF(AG12=0,0,AI12+AJ12)</f>
        <v>61.290909090909096</v>
      </c>
    </row>
    <row r="13" spans="1:38" ht="12.75" customHeight="1" x14ac:dyDescent="0.2">
      <c r="A13" s="36">
        <v>5</v>
      </c>
      <c r="B13" s="57" t="s">
        <v>44</v>
      </c>
      <c r="C13" s="101" t="s">
        <v>36</v>
      </c>
      <c r="D13" s="37">
        <f>IF(SUM(E13:AF13)=0,"",SUM(E13:AF13)/12)</f>
        <v>11</v>
      </c>
      <c r="E13" s="51">
        <v>5</v>
      </c>
      <c r="F13" s="39">
        <v>7</v>
      </c>
      <c r="G13" s="40">
        <v>10</v>
      </c>
      <c r="H13" s="41">
        <v>2</v>
      </c>
      <c r="I13" s="42">
        <v>8</v>
      </c>
      <c r="J13" s="39">
        <v>4</v>
      </c>
      <c r="K13" s="40">
        <v>9</v>
      </c>
      <c r="L13" s="43">
        <v>3</v>
      </c>
      <c r="M13" s="42">
        <v>7</v>
      </c>
      <c r="N13" s="39">
        <v>5</v>
      </c>
      <c r="O13" s="40">
        <v>9</v>
      </c>
      <c r="P13" s="43">
        <v>3</v>
      </c>
      <c r="Q13" s="42">
        <v>2</v>
      </c>
      <c r="R13" s="39">
        <v>10</v>
      </c>
      <c r="S13" s="40">
        <v>7</v>
      </c>
      <c r="T13" s="43">
        <v>5</v>
      </c>
      <c r="U13" s="42">
        <v>9</v>
      </c>
      <c r="V13" s="39">
        <v>3</v>
      </c>
      <c r="W13" s="40">
        <v>4</v>
      </c>
      <c r="X13" s="43">
        <v>8</v>
      </c>
      <c r="Y13" s="42">
        <v>8</v>
      </c>
      <c r="Z13" s="39">
        <v>4</v>
      </c>
      <c r="AA13" s="40"/>
      <c r="AB13" s="43"/>
      <c r="AC13" s="42"/>
      <c r="AD13" s="39"/>
      <c r="AE13" s="40"/>
      <c r="AF13" s="43"/>
      <c r="AG13" s="44">
        <f>SUM(E13,G13,I13,K13,M13,O13,Q13,S13,U13,W13,Y13,AA13,AC13,AE13)</f>
        <v>78</v>
      </c>
      <c r="AH13" s="45">
        <f>SUM(F13,H13,J13,L13,N13,P13,R13,T13,V13,X13,Z13,AB13,AD13,AF13)</f>
        <v>54</v>
      </c>
      <c r="AI13" s="46">
        <f>IF(E13+G13+I13+K13+M13+O13+Q13+S13+U13+W13+Y13+AA13+AB13+AC13+AE13+AF13&gt;0,(E13+G13+I13+K13+M13+O13+Q13+S13+U13+W13+Y13+AA13+AC13+AE13)/(E13+F13+G13+H13+I13+J13+K13+L13+M13+N13+O13+P13+Q13+R13+S13+T13+U13+V13+W13+X13+Y13+Z13+AA13+AB13+AC13+AD13+AE13+AF13)*100,0)</f>
        <v>59.090909090909093</v>
      </c>
      <c r="AJ13" s="47">
        <f>IF(AG13=0,0,D13*0.2)</f>
        <v>2.2000000000000002</v>
      </c>
      <c r="AK13" s="47">
        <f>IF(AG13=0,0,AI13+AJ13)</f>
        <v>61.290909090909096</v>
      </c>
    </row>
    <row r="14" spans="1:38" ht="12.75" customHeight="1" x14ac:dyDescent="0.2">
      <c r="A14" s="36">
        <v>6</v>
      </c>
      <c r="B14" s="48" t="s">
        <v>79</v>
      </c>
      <c r="C14" s="105" t="s">
        <v>34</v>
      </c>
      <c r="D14" s="37">
        <f>IF(SUM(E14:AF14)=0,"",SUM(E14:AF14)/12)</f>
        <v>9</v>
      </c>
      <c r="E14" s="51"/>
      <c r="F14" s="39"/>
      <c r="G14" s="40">
        <v>5</v>
      </c>
      <c r="H14" s="41">
        <v>7</v>
      </c>
      <c r="I14" s="42">
        <v>7</v>
      </c>
      <c r="J14" s="39">
        <v>5</v>
      </c>
      <c r="K14" s="40">
        <v>7</v>
      </c>
      <c r="L14" s="43">
        <v>5</v>
      </c>
      <c r="M14" s="42">
        <v>9</v>
      </c>
      <c r="N14" s="39">
        <v>3</v>
      </c>
      <c r="O14" s="40"/>
      <c r="P14" s="43"/>
      <c r="Q14" s="42">
        <v>9</v>
      </c>
      <c r="R14" s="39">
        <v>3</v>
      </c>
      <c r="S14" s="40">
        <v>5</v>
      </c>
      <c r="T14" s="43">
        <v>7</v>
      </c>
      <c r="U14" s="42">
        <v>9</v>
      </c>
      <c r="V14" s="39">
        <v>3</v>
      </c>
      <c r="W14" s="40">
        <v>5</v>
      </c>
      <c r="X14" s="43">
        <v>7</v>
      </c>
      <c r="Y14" s="42">
        <v>8</v>
      </c>
      <c r="Z14" s="39">
        <v>4</v>
      </c>
      <c r="AA14" s="40"/>
      <c r="AB14" s="43"/>
      <c r="AC14" s="42"/>
      <c r="AD14" s="39"/>
      <c r="AE14" s="40"/>
      <c r="AF14" s="43"/>
      <c r="AG14" s="44">
        <f>SUM(E14,G14,I14,K14,M14,O14,Q14,S14,U14,W14,Y14,AA14,AC14,AE14)</f>
        <v>64</v>
      </c>
      <c r="AH14" s="45">
        <f>SUM(F14,H14,J14,L14,N14,P14,R14,T14,V14,X14,Z14,AB14,AD14,AF14)</f>
        <v>44</v>
      </c>
      <c r="AI14" s="46">
        <f>IF(E14+G14+I14+K14+M14+O14+Q14+S14+U14+W14+Y14+AA14+AB14+AC14+AE14+AF14&gt;0,(E14+G14+I14+K14+M14+O14+Q14+S14+U14+W14+Y14+AA14+AC14+AE14)/(E14+F14+G14+H14+I14+J14+K14+L14+M14+N14+O14+P14+Q14+R14+S14+T14+U14+V14+W14+X14+Y14+Z14+AA14+AB14+AC14+AD14+AE14+AF14)*100,0)</f>
        <v>59.259259259259252</v>
      </c>
      <c r="AJ14" s="47">
        <f>IF(AG14=0,0,D14*0.2)</f>
        <v>1.8</v>
      </c>
      <c r="AK14" s="47">
        <f>IF(AG14=0,0,AI14+AJ14)</f>
        <v>61.05925925925925</v>
      </c>
    </row>
    <row r="15" spans="1:38" ht="12.75" customHeight="1" x14ac:dyDescent="0.2">
      <c r="A15" s="36">
        <v>7</v>
      </c>
      <c r="B15" s="82" t="s">
        <v>62</v>
      </c>
      <c r="C15" s="134" t="s">
        <v>40</v>
      </c>
      <c r="D15" s="37">
        <f>IF(SUM(E15:AF15)=0,"",SUM(E15:AF15)/12)</f>
        <v>10.5</v>
      </c>
      <c r="E15" s="51">
        <v>9</v>
      </c>
      <c r="F15" s="39">
        <v>3</v>
      </c>
      <c r="G15" s="40">
        <v>5</v>
      </c>
      <c r="H15" s="41">
        <v>7</v>
      </c>
      <c r="I15" s="42">
        <v>4</v>
      </c>
      <c r="J15" s="39">
        <v>8</v>
      </c>
      <c r="K15" s="40">
        <v>6</v>
      </c>
      <c r="L15" s="43">
        <v>6</v>
      </c>
      <c r="M15" s="42">
        <v>7</v>
      </c>
      <c r="N15" s="39">
        <v>5</v>
      </c>
      <c r="O15" s="40">
        <v>6</v>
      </c>
      <c r="P15" s="43">
        <v>6</v>
      </c>
      <c r="Q15" s="42">
        <v>5</v>
      </c>
      <c r="R15" s="39">
        <v>7</v>
      </c>
      <c r="S15" s="40">
        <v>5</v>
      </c>
      <c r="T15" s="43">
        <v>1</v>
      </c>
      <c r="U15" s="42">
        <v>8</v>
      </c>
      <c r="V15" s="39">
        <v>4</v>
      </c>
      <c r="W15" s="40">
        <v>8</v>
      </c>
      <c r="X15" s="43">
        <v>4</v>
      </c>
      <c r="Y15" s="42">
        <v>11</v>
      </c>
      <c r="Z15" s="39">
        <v>1</v>
      </c>
      <c r="AA15" s="40"/>
      <c r="AB15" s="43"/>
      <c r="AC15" s="42"/>
      <c r="AD15" s="39"/>
      <c r="AE15" s="40"/>
      <c r="AF15" s="43"/>
      <c r="AG15" s="44">
        <f>SUM(E15,G15,I15,K15,M15,O15,Q15,S15,U15,W15,Y15,AA15,AC15,AE15)</f>
        <v>74</v>
      </c>
      <c r="AH15" s="45">
        <f>SUM(F15,H15,J15,L15,N15,P15,R15,T15,V15,X15,Z15,AB15,AD15,AF15)</f>
        <v>52</v>
      </c>
      <c r="AI15" s="46">
        <f>IF(E15+G15+I15+K15+M15+O15+Q15+S15+U15+W15+Y15+AA15+AB15+AC15+AE15+AF15&gt;0,(E15+G15+I15+K15+M15+O15+Q15+S15+U15+W15+Y15+AA15+AC15+AE15)/(E15+F15+G15+H15+I15+J15+K15+L15+M15+N15+O15+P15+Q15+R15+S15+T15+U15+V15+W15+X15+Y15+Z15+AA15+AB15+AC15+AD15+AE15+AF15)*100,0)</f>
        <v>58.730158730158735</v>
      </c>
      <c r="AJ15" s="47">
        <f>IF(AG15=0,0,D15*0.2)</f>
        <v>2.1</v>
      </c>
      <c r="AK15" s="47">
        <f>IF(AG15=0,0,AI15+AJ15)</f>
        <v>60.830158730158736</v>
      </c>
    </row>
    <row r="16" spans="1:38" ht="12.75" customHeight="1" x14ac:dyDescent="0.2">
      <c r="A16" s="36">
        <v>8</v>
      </c>
      <c r="B16" s="62" t="s">
        <v>45</v>
      </c>
      <c r="C16" s="97" t="s">
        <v>46</v>
      </c>
      <c r="D16" s="37">
        <f>IF(SUM(E16:AF16)=0,"",SUM(E16:AF16)/12)</f>
        <v>9</v>
      </c>
      <c r="E16" s="38">
        <v>8</v>
      </c>
      <c r="F16" s="39">
        <v>4</v>
      </c>
      <c r="G16" s="40">
        <v>6</v>
      </c>
      <c r="H16" s="41">
        <v>6</v>
      </c>
      <c r="I16" s="42">
        <v>9</v>
      </c>
      <c r="J16" s="39">
        <v>3</v>
      </c>
      <c r="K16" s="40">
        <v>7</v>
      </c>
      <c r="L16" s="43">
        <v>5</v>
      </c>
      <c r="M16" s="42">
        <v>8</v>
      </c>
      <c r="N16" s="39">
        <v>4</v>
      </c>
      <c r="O16" s="40">
        <v>7</v>
      </c>
      <c r="P16" s="43">
        <v>5</v>
      </c>
      <c r="Q16" s="42">
        <v>5</v>
      </c>
      <c r="R16" s="39">
        <v>7</v>
      </c>
      <c r="S16" s="40">
        <v>6</v>
      </c>
      <c r="T16" s="43">
        <v>6</v>
      </c>
      <c r="U16" s="42"/>
      <c r="V16" s="39"/>
      <c r="W16" s="60">
        <v>7</v>
      </c>
      <c r="X16" s="64">
        <v>5</v>
      </c>
      <c r="Y16" s="42"/>
      <c r="Z16" s="39"/>
      <c r="AA16" s="40"/>
      <c r="AB16" s="43"/>
      <c r="AC16" s="42"/>
      <c r="AD16" s="39"/>
      <c r="AE16" s="40"/>
      <c r="AF16" s="43"/>
      <c r="AG16" s="44">
        <f>SUM(E16,G16,I16,K16,M16,O16,Q16,S16,U16,W16,Y16,AA16,AC16,AE16)</f>
        <v>63</v>
      </c>
      <c r="AH16" s="45">
        <f>SUM(F16,H16,J16,L16,N16,P16,R16,T16,V16,X16,Z16,AB16,AD16,AF16)</f>
        <v>45</v>
      </c>
      <c r="AI16" s="46">
        <f>IF(E16+G16+I16+K16+M16+O16+Q16+S16+U16+W16+Y16+AA16+AB16+AC16+AE16+AF16&gt;0,(E16+G16+I16+K16+M16+O16+Q16+S16+U16+W16+Y16+AA16+AC16+AE16)/(E16+F16+G16+H16+I16+J16+K16+L16+M16+N16+O16+P16+Q16+R16+S16+T16+U16+V16+W16+X16+Y16+Z16+AA16+AB16+AC16+AD16+AE16+AF16)*100,0)</f>
        <v>58.333333333333336</v>
      </c>
      <c r="AJ16" s="47">
        <f>IF(AG16=0,0,D16*0.2)</f>
        <v>1.8</v>
      </c>
      <c r="AK16" s="47">
        <f>IF(AG16=0,0,AI16+AJ16)</f>
        <v>60.133333333333333</v>
      </c>
    </row>
    <row r="17" spans="1:37" ht="12.75" customHeight="1" x14ac:dyDescent="0.2">
      <c r="A17" s="36">
        <v>9</v>
      </c>
      <c r="B17" s="59" t="s">
        <v>141</v>
      </c>
      <c r="C17" s="103" t="s">
        <v>32</v>
      </c>
      <c r="D17" s="37">
        <f>IF(SUM(E17:AF17)=0,"",SUM(E17:AF17)/12)</f>
        <v>11</v>
      </c>
      <c r="E17" s="38">
        <v>9</v>
      </c>
      <c r="F17" s="39">
        <v>3</v>
      </c>
      <c r="G17" s="60">
        <v>9</v>
      </c>
      <c r="H17" s="61">
        <v>3</v>
      </c>
      <c r="I17" s="42">
        <v>4</v>
      </c>
      <c r="J17" s="39">
        <v>8</v>
      </c>
      <c r="K17" s="40">
        <v>10</v>
      </c>
      <c r="L17" s="43">
        <v>2</v>
      </c>
      <c r="M17" s="42">
        <v>8</v>
      </c>
      <c r="N17" s="39">
        <v>4</v>
      </c>
      <c r="O17" s="40">
        <v>7</v>
      </c>
      <c r="P17" s="43">
        <v>5</v>
      </c>
      <c r="Q17" s="42">
        <v>5</v>
      </c>
      <c r="R17" s="39">
        <v>7</v>
      </c>
      <c r="S17" s="40">
        <v>3</v>
      </c>
      <c r="T17" s="43">
        <v>9</v>
      </c>
      <c r="U17" s="42">
        <v>6</v>
      </c>
      <c r="V17" s="39">
        <v>6</v>
      </c>
      <c r="W17" s="40">
        <v>7</v>
      </c>
      <c r="X17" s="43">
        <v>5</v>
      </c>
      <c r="Y17" s="42">
        <v>6</v>
      </c>
      <c r="Z17" s="39">
        <v>6</v>
      </c>
      <c r="AA17" s="40"/>
      <c r="AB17" s="43"/>
      <c r="AC17" s="42"/>
      <c r="AD17" s="39"/>
      <c r="AE17" s="40"/>
      <c r="AF17" s="43"/>
      <c r="AG17" s="44">
        <f>SUM(E17,G17,I17,K17,M17,O17,Q17,S17,U17,W17,Y17,AA17,AC17,AE17)</f>
        <v>74</v>
      </c>
      <c r="AH17" s="45">
        <f>SUM(F17,H17,J17,L17,N17,P17,R17,T17,V17,X17,Z17,AB17,AD17,AF17)</f>
        <v>58</v>
      </c>
      <c r="AI17" s="46">
        <f>IF(E17+G17+I17+K17+M17+O17+Q17+S17+U17+W17+Y17+AA17+AB17+AC17+AE17+AF17&gt;0,(E17+G17+I17+K17+M17+O17+Q17+S17+U17+W17+Y17+AA17+AC17+AE17)/(E17+F17+G17+H17+I17+J17+K17+L17+M17+N17+O17+P17+Q17+R17+S17+T17+U17+V17+W17+X17+Y17+Z17+AA17+AB17+AC17+AD17+AE17+AF17)*100,0)</f>
        <v>56.060606060606055</v>
      </c>
      <c r="AJ17" s="47">
        <f>IF(AG17=0,0,D17*0.2)</f>
        <v>2.2000000000000002</v>
      </c>
      <c r="AK17" s="47">
        <f>IF(AG17=0,0,AI17+AJ17)</f>
        <v>58.260606060606058</v>
      </c>
    </row>
    <row r="18" spans="1:37" ht="12.75" customHeight="1" x14ac:dyDescent="0.2">
      <c r="A18" s="36">
        <v>10</v>
      </c>
      <c r="B18" s="48" t="s">
        <v>48</v>
      </c>
      <c r="C18" s="105" t="s">
        <v>34</v>
      </c>
      <c r="D18" s="37">
        <f>IF(SUM(E18:AF18)=0,"",SUM(E18:AF18)/12)</f>
        <v>9</v>
      </c>
      <c r="E18" s="38">
        <v>8</v>
      </c>
      <c r="F18" s="39">
        <v>4</v>
      </c>
      <c r="G18" s="40">
        <v>8</v>
      </c>
      <c r="H18" s="41">
        <v>4</v>
      </c>
      <c r="I18" s="42">
        <v>6</v>
      </c>
      <c r="J18" s="39">
        <v>6</v>
      </c>
      <c r="K18" s="40"/>
      <c r="L18" s="43"/>
      <c r="M18" s="42">
        <v>6</v>
      </c>
      <c r="N18" s="39">
        <v>6</v>
      </c>
      <c r="O18" s="40">
        <v>6</v>
      </c>
      <c r="P18" s="43">
        <v>6</v>
      </c>
      <c r="Q18" s="42">
        <v>7</v>
      </c>
      <c r="R18" s="39">
        <v>5</v>
      </c>
      <c r="S18" s="40">
        <v>5</v>
      </c>
      <c r="T18" s="43">
        <v>7</v>
      </c>
      <c r="U18" s="42">
        <v>7</v>
      </c>
      <c r="V18" s="39">
        <v>5</v>
      </c>
      <c r="W18" s="40"/>
      <c r="X18" s="43"/>
      <c r="Y18" s="42">
        <v>7</v>
      </c>
      <c r="Z18" s="39">
        <v>5</v>
      </c>
      <c r="AA18" s="40"/>
      <c r="AB18" s="43"/>
      <c r="AC18" s="42"/>
      <c r="AD18" s="39"/>
      <c r="AE18" s="40"/>
      <c r="AF18" s="43"/>
      <c r="AG18" s="44">
        <f>SUM(E18,G18,I18,K18,M18,O18,Q18,S18,U18,W18,Y18,AA18,AC18,AE18)</f>
        <v>60</v>
      </c>
      <c r="AH18" s="45">
        <f>SUM(F18,H18,J18,L18,N18,P18,R18,T18,V18,X18,Z18,AB18,AD18,AF18)</f>
        <v>48</v>
      </c>
      <c r="AI18" s="46">
        <f>IF(E18+G18+I18+K18+M18+O18+Q18+S18+U18+W18+Y18+AA18+AB18+AC18+AE18+AF18&gt;0,(E18+G18+I18+K18+M18+O18+Q18+S18+U18+W18+Y18+AA18+AC18+AE18)/(E18+F18+G18+H18+I18+J18+K18+L18+M18+N18+O18+P18+Q18+R18+S18+T18+U18+V18+W18+X18+Y18+Z18+AA18+AB18+AC18+AD18+AE18+AF18)*100,0)</f>
        <v>55.555555555555557</v>
      </c>
      <c r="AJ18" s="47">
        <f>IF(AG18=0,0,D18*0.2)</f>
        <v>1.8</v>
      </c>
      <c r="AK18" s="47">
        <f>IF(AG18=0,0,AI18+AJ18)</f>
        <v>57.355555555555554</v>
      </c>
    </row>
    <row r="19" spans="1:37" ht="12.75" customHeight="1" x14ac:dyDescent="0.2">
      <c r="A19" s="36">
        <v>11</v>
      </c>
      <c r="B19" s="59" t="s">
        <v>31</v>
      </c>
      <c r="C19" s="103" t="s">
        <v>32</v>
      </c>
      <c r="D19" s="37">
        <f>IF(SUM(E19:AF19)=0,"",SUM(E19:AF19)/12)</f>
        <v>8.25</v>
      </c>
      <c r="E19" s="38"/>
      <c r="F19" s="39"/>
      <c r="G19" s="60">
        <v>2</v>
      </c>
      <c r="H19" s="61">
        <v>4</v>
      </c>
      <c r="I19" s="42">
        <v>7</v>
      </c>
      <c r="J19" s="39">
        <v>2</v>
      </c>
      <c r="K19" s="40">
        <v>8</v>
      </c>
      <c r="L19" s="43">
        <v>4</v>
      </c>
      <c r="M19" s="42"/>
      <c r="N19" s="39"/>
      <c r="O19" s="40">
        <v>7</v>
      </c>
      <c r="P19" s="43">
        <v>5</v>
      </c>
      <c r="Q19" s="42">
        <v>6</v>
      </c>
      <c r="R19" s="39">
        <v>6</v>
      </c>
      <c r="S19" s="40">
        <v>8</v>
      </c>
      <c r="T19" s="43">
        <v>4</v>
      </c>
      <c r="U19" s="42">
        <v>8</v>
      </c>
      <c r="V19" s="39">
        <v>4</v>
      </c>
      <c r="W19" s="40">
        <v>6</v>
      </c>
      <c r="X19" s="43">
        <v>6</v>
      </c>
      <c r="Y19" s="42">
        <v>3</v>
      </c>
      <c r="Z19" s="39">
        <v>9</v>
      </c>
      <c r="AA19" s="40"/>
      <c r="AB19" s="43"/>
      <c r="AC19" s="42"/>
      <c r="AD19" s="39"/>
      <c r="AE19" s="40"/>
      <c r="AF19" s="43"/>
      <c r="AG19" s="44">
        <f>SUM(E19,G19,I19,K19,M19,O19,Q19,S19,U19,W19,Y19,AA19,AC19,AE19)</f>
        <v>55</v>
      </c>
      <c r="AH19" s="45">
        <f>SUM(F19,H19,J19,L19,N19,P19,R19,T19,V19,X19,Z19,AB19,AD19,AF19)</f>
        <v>44</v>
      </c>
      <c r="AI19" s="46">
        <f>IF(E19+G19+I19+K19+M19+O19+Q19+S19+U19+W19+Y19+AA19+AB19+AC19+AE19+AF19&gt;0,(E19+G19+I19+K19+M19+O19+Q19+S19+U19+W19+Y19+AA19+AC19+AE19)/(E19+F19+G19+H19+I19+J19+K19+L19+M19+N19+O19+P19+Q19+R19+S19+T19+U19+V19+W19+X19+Y19+Z19+AA19+AB19+AC19+AD19+AE19+AF19)*100,0)</f>
        <v>55.555555555555557</v>
      </c>
      <c r="AJ19" s="47">
        <f>IF(AG19=0,0,D19*0.2)</f>
        <v>1.6500000000000001</v>
      </c>
      <c r="AK19" s="47">
        <f>IF(AG19=0,0,AI19+AJ19)</f>
        <v>57.205555555555556</v>
      </c>
    </row>
    <row r="20" spans="1:37" ht="12.75" customHeight="1" x14ac:dyDescent="0.2">
      <c r="A20" s="36">
        <v>12</v>
      </c>
      <c r="B20" s="65" t="s">
        <v>142</v>
      </c>
      <c r="C20" s="100" t="s">
        <v>38</v>
      </c>
      <c r="D20" s="37">
        <f>IF(SUM(E20:AF20)=0,"",SUM(E20:AF20)/12)</f>
        <v>5.5</v>
      </c>
      <c r="E20" s="38"/>
      <c r="F20" s="39"/>
      <c r="G20" s="40">
        <v>9</v>
      </c>
      <c r="H20" s="41">
        <v>3</v>
      </c>
      <c r="I20" s="42"/>
      <c r="J20" s="39"/>
      <c r="K20" s="40">
        <v>6</v>
      </c>
      <c r="L20" s="43">
        <v>6</v>
      </c>
      <c r="M20" s="42"/>
      <c r="N20" s="39"/>
      <c r="O20" s="40">
        <v>1</v>
      </c>
      <c r="P20" s="43">
        <v>5</v>
      </c>
      <c r="Q20" s="42"/>
      <c r="R20" s="39"/>
      <c r="S20" s="60">
        <v>10</v>
      </c>
      <c r="T20" s="64">
        <v>2</v>
      </c>
      <c r="U20" s="42">
        <v>6</v>
      </c>
      <c r="V20" s="39">
        <v>6</v>
      </c>
      <c r="W20" s="40">
        <v>5</v>
      </c>
      <c r="X20" s="43">
        <v>7</v>
      </c>
      <c r="Y20" s="42"/>
      <c r="Z20" s="39"/>
      <c r="AA20" s="40"/>
      <c r="AB20" s="43"/>
      <c r="AC20" s="42"/>
      <c r="AD20" s="39"/>
      <c r="AE20" s="40"/>
      <c r="AF20" s="43"/>
      <c r="AG20" s="44">
        <f>SUM(E20,G20,I20,K20,M20,O20,Q20,S20,U20,W20,Y20,AA20,AC20,AE20)</f>
        <v>37</v>
      </c>
      <c r="AH20" s="45">
        <f>SUM(F20,H20,J20,L20,N20,P20,R20,T20,V20,X20,Z20,AB20,AD20,AF20)</f>
        <v>29</v>
      </c>
      <c r="AI20" s="46">
        <f>IF(E20+G20+I20+K20+M20+O20+Q20+S20+U20+W20+Y20+AA20+AB20+AC20+AE20+AF20&gt;0,(E20+G20+I20+K20+M20+O20+Q20+S20+U20+W20+Y20+AA20+AC20+AE20)/(E20+F20+G20+H20+I20+J20+K20+L20+M20+N20+O20+P20+Q20+R20+S20+T20+U20+V20+W20+X20+Y20+Z20+AA20+AB20+AC20+AD20+AE20+AF20)*100,0)</f>
        <v>56.060606060606055</v>
      </c>
      <c r="AJ20" s="47">
        <f>IF(AG20=0,0,D20*0.2)</f>
        <v>1.1000000000000001</v>
      </c>
      <c r="AK20" s="47">
        <f>IF(AG20=0,0,AI20+AJ20)</f>
        <v>57.160606060606057</v>
      </c>
    </row>
    <row r="21" spans="1:37" ht="12.75" customHeight="1" x14ac:dyDescent="0.2">
      <c r="A21" s="36">
        <v>13</v>
      </c>
      <c r="B21" s="65" t="s">
        <v>76</v>
      </c>
      <c r="C21" s="100" t="s">
        <v>38</v>
      </c>
      <c r="D21" s="37">
        <f>IF(SUM(E21:AF21)=0,"",SUM(E21:AF21)/12)</f>
        <v>7.5</v>
      </c>
      <c r="E21" s="38">
        <v>9</v>
      </c>
      <c r="F21" s="39">
        <v>3</v>
      </c>
      <c r="G21" s="40">
        <v>8</v>
      </c>
      <c r="H21" s="41">
        <v>4</v>
      </c>
      <c r="I21" s="42">
        <v>5</v>
      </c>
      <c r="J21" s="39">
        <v>7</v>
      </c>
      <c r="K21" s="40"/>
      <c r="L21" s="43"/>
      <c r="M21" s="42"/>
      <c r="N21" s="39"/>
      <c r="O21" s="40">
        <v>8</v>
      </c>
      <c r="P21" s="43">
        <v>4</v>
      </c>
      <c r="Q21" s="42">
        <v>7</v>
      </c>
      <c r="R21" s="39">
        <v>5</v>
      </c>
      <c r="S21" s="60">
        <v>5</v>
      </c>
      <c r="T21" s="64">
        <v>7</v>
      </c>
      <c r="U21" s="42">
        <v>2</v>
      </c>
      <c r="V21" s="39">
        <v>4</v>
      </c>
      <c r="W21" s="40"/>
      <c r="X21" s="43"/>
      <c r="Y21" s="42">
        <v>6</v>
      </c>
      <c r="Z21" s="39">
        <v>6</v>
      </c>
      <c r="AA21" s="40"/>
      <c r="AB21" s="43"/>
      <c r="AC21" s="42"/>
      <c r="AD21" s="39"/>
      <c r="AE21" s="40"/>
      <c r="AF21" s="43"/>
      <c r="AG21" s="44">
        <f>SUM(E21,G21,I21,K21,M21,O21,Q21,S21,U21,W21,Y21,AA21,AC21,AE21)</f>
        <v>50</v>
      </c>
      <c r="AH21" s="45">
        <f>SUM(F21,H21,J21,L21,N21,P21,R21,T21,V21,X21,Z21,AB21,AD21,AF21)</f>
        <v>40</v>
      </c>
      <c r="AI21" s="46">
        <f>IF(E21+G21+I21+K21+M21+O21+Q21+S21+U21+W21+Y21+AA21+AB21+AC21+AE21+AF21&gt;0,(E21+G21+I21+K21+M21+O21+Q21+S21+U21+W21+Y21+AA21+AC21+AE21)/(E21+F21+G21+H21+I21+J21+K21+L21+M21+N21+O21+P21+Q21+R21+S21+T21+U21+V21+W21+X21+Y21+Z21+AA21+AB21+AC21+AD21+AE21+AF21)*100,0)</f>
        <v>55.555555555555557</v>
      </c>
      <c r="AJ21" s="47">
        <f>IF(AG21=0,0,D21*0.2)</f>
        <v>1.5</v>
      </c>
      <c r="AK21" s="47">
        <f>IF(AG21=0,0,AI21+AJ21)</f>
        <v>57.055555555555557</v>
      </c>
    </row>
    <row r="22" spans="1:37" ht="12.75" customHeight="1" thickBot="1" x14ac:dyDescent="0.25">
      <c r="A22" s="36">
        <v>14</v>
      </c>
      <c r="B22" s="82" t="s">
        <v>109</v>
      </c>
      <c r="C22" s="134" t="s">
        <v>40</v>
      </c>
      <c r="D22" s="37">
        <f>IF(SUM(E22:AF22)=0,"",SUM(E22:AF22)/12)</f>
        <v>10</v>
      </c>
      <c r="E22" s="38">
        <v>5</v>
      </c>
      <c r="F22" s="39">
        <v>7</v>
      </c>
      <c r="G22" s="40">
        <v>7</v>
      </c>
      <c r="H22" s="41">
        <v>5</v>
      </c>
      <c r="I22" s="42">
        <v>8</v>
      </c>
      <c r="J22" s="39">
        <v>4</v>
      </c>
      <c r="K22" s="40">
        <v>7</v>
      </c>
      <c r="L22" s="43">
        <v>5</v>
      </c>
      <c r="M22" s="42">
        <v>5</v>
      </c>
      <c r="N22" s="39">
        <v>7</v>
      </c>
      <c r="O22" s="40">
        <v>5</v>
      </c>
      <c r="P22" s="43">
        <v>7</v>
      </c>
      <c r="Q22" s="42">
        <v>6</v>
      </c>
      <c r="R22" s="39">
        <v>6</v>
      </c>
      <c r="S22" s="40">
        <v>8</v>
      </c>
      <c r="T22" s="43">
        <v>4</v>
      </c>
      <c r="U22" s="42">
        <v>9</v>
      </c>
      <c r="V22" s="39">
        <v>3</v>
      </c>
      <c r="W22" s="40">
        <v>6</v>
      </c>
      <c r="X22" s="43">
        <v>6</v>
      </c>
      <c r="Y22" s="42"/>
      <c r="Z22" s="39"/>
      <c r="AA22" s="40"/>
      <c r="AB22" s="43"/>
      <c r="AC22" s="42"/>
      <c r="AD22" s="39"/>
      <c r="AE22" s="40"/>
      <c r="AF22" s="43"/>
      <c r="AG22" s="44">
        <f>SUM(E22,G22,I22,K22,M22,O22,Q22,S22,U22,W22,Y22,AA22,AC22,AE22)</f>
        <v>66</v>
      </c>
      <c r="AH22" s="45">
        <f>SUM(F22,H22,J22,L22,N22,P22,R22,T22,V22,X22,Z22,AB22,AD22,AF22)</f>
        <v>54</v>
      </c>
      <c r="AI22" s="46">
        <f>IF(E22+G22+I22+K22+M22+O22+Q22+S22+U22+W22+Y22+AA22+AB22+AC22+AE22+AF22&gt;0,(E22+G22+I22+K22+M22+O22+Q22+S22+U22+W22+Y22+AA22+AC22+AE22)/(E22+F22+G22+H22+I22+J22+K22+L22+M22+N22+O22+P22+Q22+R22+S22+T22+U22+V22+W22+X22+Y22+Z22+AA22+AB22+AC22+AD22+AE22+AF22)*100,0)</f>
        <v>55.000000000000007</v>
      </c>
      <c r="AJ22" s="47">
        <f>IF(AG22=0,0,D22*0.2)</f>
        <v>2</v>
      </c>
      <c r="AK22" s="47">
        <f>IF(AG22=0,0,AI22+AJ22)</f>
        <v>57.000000000000007</v>
      </c>
    </row>
    <row r="23" spans="1:37" ht="12.75" customHeight="1" x14ac:dyDescent="0.2">
      <c r="A23" s="36">
        <v>15</v>
      </c>
      <c r="B23" s="151" t="s">
        <v>92</v>
      </c>
      <c r="C23" s="152" t="s">
        <v>42</v>
      </c>
      <c r="D23" s="37">
        <f>IF(SUM(E23:AF23)=0,"",SUM(E23:AF23)/12)</f>
        <v>6</v>
      </c>
      <c r="E23" s="38">
        <v>7</v>
      </c>
      <c r="F23" s="39">
        <v>5</v>
      </c>
      <c r="G23" s="40"/>
      <c r="H23" s="41"/>
      <c r="I23" s="42"/>
      <c r="J23" s="39"/>
      <c r="K23" s="40">
        <v>6</v>
      </c>
      <c r="L23" s="43">
        <v>6</v>
      </c>
      <c r="M23" s="42"/>
      <c r="N23" s="39"/>
      <c r="O23" s="40">
        <v>6</v>
      </c>
      <c r="P23" s="43">
        <v>6</v>
      </c>
      <c r="Q23" s="42">
        <v>7</v>
      </c>
      <c r="R23" s="39">
        <v>5</v>
      </c>
      <c r="S23" s="40"/>
      <c r="T23" s="43"/>
      <c r="U23" s="42">
        <v>6</v>
      </c>
      <c r="V23" s="39">
        <v>6</v>
      </c>
      <c r="W23" s="40">
        <v>8</v>
      </c>
      <c r="X23" s="43">
        <v>4</v>
      </c>
      <c r="Y23" s="42"/>
      <c r="Z23" s="39"/>
      <c r="AA23" s="60"/>
      <c r="AB23" s="64"/>
      <c r="AC23" s="42"/>
      <c r="AD23" s="39"/>
      <c r="AE23" s="40"/>
      <c r="AF23" s="43"/>
      <c r="AG23" s="44">
        <f>SUM(E23,G23,I23,K23,M23,O23,Q23,S23,U23,W23,Y23,AA23,AC23,AE23)</f>
        <v>40</v>
      </c>
      <c r="AH23" s="45">
        <f>SUM(F23,H23,J23,L23,N23,P23,R23,T23,V23,X23,Z23,AB23,AD23,AF23)</f>
        <v>32</v>
      </c>
      <c r="AI23" s="46">
        <f>IF(E23+G23+I23+K23+M23+O23+Q23+S23+U23+W23+Y23+AA23+AB23+AC23+AE23+AF23&gt;0,(E23+G23+I23+K23+M23+O23+Q23+S23+U23+W23+Y23+AA23+AC23+AE23)/(E23+F23+G23+H23+I23+J23+K23+L23+M23+N23+O23+P23+Q23+R23+S23+T23+U23+V23+W23+X23+Y23+Z23+AA23+AB23+AC23+AD23+AE23+AF23)*100,0)</f>
        <v>55.555555555555557</v>
      </c>
      <c r="AJ23" s="47">
        <f>IF(AG23=0,0,D23*0.2)</f>
        <v>1.2000000000000002</v>
      </c>
      <c r="AK23" s="47">
        <f>IF(AG23=0,0,AI23+AJ23)</f>
        <v>56.75555555555556</v>
      </c>
    </row>
    <row r="24" spans="1:37" ht="12.75" customHeight="1" x14ac:dyDescent="0.2">
      <c r="A24" s="36">
        <v>16</v>
      </c>
      <c r="B24" s="49" t="s">
        <v>74</v>
      </c>
      <c r="C24" s="102" t="s">
        <v>64</v>
      </c>
      <c r="D24" s="37">
        <f>IF(SUM(E24:AF24)=0,"",SUM(E24:AF24)/12)</f>
        <v>8</v>
      </c>
      <c r="E24" s="51">
        <v>8</v>
      </c>
      <c r="F24" s="39">
        <v>4</v>
      </c>
      <c r="G24" s="40"/>
      <c r="H24" s="41"/>
      <c r="I24" s="42">
        <v>7</v>
      </c>
      <c r="J24" s="39">
        <v>5</v>
      </c>
      <c r="K24" s="40">
        <v>5</v>
      </c>
      <c r="L24" s="43">
        <v>7</v>
      </c>
      <c r="M24" s="42">
        <v>5</v>
      </c>
      <c r="N24" s="39">
        <v>7</v>
      </c>
      <c r="O24" s="40">
        <v>7</v>
      </c>
      <c r="P24" s="43">
        <v>5</v>
      </c>
      <c r="Q24" s="42">
        <v>7</v>
      </c>
      <c r="R24" s="39">
        <v>5</v>
      </c>
      <c r="S24" s="40">
        <v>8</v>
      </c>
      <c r="T24" s="43">
        <v>4</v>
      </c>
      <c r="U24" s="42">
        <v>5</v>
      </c>
      <c r="V24" s="39">
        <v>7</v>
      </c>
      <c r="W24" s="40"/>
      <c r="X24" s="43"/>
      <c r="Y24" s="42"/>
      <c r="Z24" s="39"/>
      <c r="AA24" s="40"/>
      <c r="AB24" s="43"/>
      <c r="AC24" s="42"/>
      <c r="AD24" s="39"/>
      <c r="AE24" s="40"/>
      <c r="AF24" s="43"/>
      <c r="AG24" s="44">
        <f>SUM(E24,G24,I24,K24,M24,O24,Q24,S24,U24,W24,Y24,AA24,AC24,AE24)</f>
        <v>52</v>
      </c>
      <c r="AH24" s="45">
        <f>SUM(F24,H24,J24,L24,N24,P24,R24,T24,V24,X24,Z24,AB24,AD24,AF24)</f>
        <v>44</v>
      </c>
      <c r="AI24" s="46">
        <f>IF(E24+G24+I24+K24+M24+O24+Q24+S24+U24+W24+Y24+AA24+AB24+AC24+AE24+AF24&gt;0,(E24+G24+I24+K24+M24+O24+Q24+S24+U24+W24+Y24+AA24+AC24+AE24)/(E24+F24+G24+H24+I24+J24+K24+L24+M24+N24+O24+P24+Q24+R24+S24+T24+U24+V24+W24+X24+Y24+Z24+AA24+AB24+AC24+AD24+AE24+AF24)*100,0)</f>
        <v>54.166666666666664</v>
      </c>
      <c r="AJ24" s="47">
        <f>IF(AG24=0,0,D24*0.2)</f>
        <v>1.6</v>
      </c>
      <c r="AK24" s="47">
        <f>IF(AG24=0,0,AI24+AJ24)</f>
        <v>55.766666666666666</v>
      </c>
    </row>
    <row r="25" spans="1:37" ht="12.75" customHeight="1" x14ac:dyDescent="0.2">
      <c r="A25" s="36">
        <v>17</v>
      </c>
      <c r="B25" s="67" t="s">
        <v>135</v>
      </c>
      <c r="C25" s="92" t="s">
        <v>42</v>
      </c>
      <c r="D25" s="37">
        <f>IF(SUM(E25:AF25)=0,"",SUM(E25:AF25)/12)</f>
        <v>6</v>
      </c>
      <c r="E25" s="38"/>
      <c r="F25" s="39"/>
      <c r="G25" s="40">
        <v>4</v>
      </c>
      <c r="H25" s="41">
        <v>8</v>
      </c>
      <c r="I25" s="42">
        <v>6</v>
      </c>
      <c r="J25" s="39">
        <v>6</v>
      </c>
      <c r="K25" s="40"/>
      <c r="L25" s="43"/>
      <c r="M25" s="42">
        <v>6</v>
      </c>
      <c r="N25" s="39">
        <v>6</v>
      </c>
      <c r="O25" s="40">
        <v>10</v>
      </c>
      <c r="P25" s="43">
        <v>2</v>
      </c>
      <c r="Q25" s="42"/>
      <c r="R25" s="39"/>
      <c r="S25" s="40">
        <v>6</v>
      </c>
      <c r="T25" s="43">
        <v>6</v>
      </c>
      <c r="U25" s="54">
        <v>7</v>
      </c>
      <c r="V25" s="55">
        <v>5</v>
      </c>
      <c r="W25" s="40"/>
      <c r="X25" s="43"/>
      <c r="Y25" s="42"/>
      <c r="Z25" s="39"/>
      <c r="AA25" s="60"/>
      <c r="AB25" s="64"/>
      <c r="AC25" s="42"/>
      <c r="AD25" s="39"/>
      <c r="AE25" s="40"/>
      <c r="AF25" s="43"/>
      <c r="AG25" s="44">
        <f>SUM(E25,G25,I25,K25,M25,O25,Q25,S25,U25,W25,Y25,AA25,AC25,AE25)</f>
        <v>39</v>
      </c>
      <c r="AH25" s="45">
        <f>SUM(F25,H25,J25,L25,N25,P25,R25,T25,V25,X25,Z25,AB25,AD25,AF25)</f>
        <v>33</v>
      </c>
      <c r="AI25" s="46">
        <f>IF(E25+G25+I25+K25+M25+O25+Q25+S25+U25+W25+Y25+AA25+AB25+AC25+AE25+AF25&gt;0,(E25+G25+I25+K25+M25+O25+Q25+S25+U25+W25+Y25+AA25+AC25+AE25)/(E25+F25+G25+H25+I25+J25+K25+L25+M25+N25+O25+P25+Q25+R25+S25+T25+U25+V25+W25+X25+Y25+Z25+AA25+AB25+AC25+AD25+AE25+AF25)*100,0)</f>
        <v>54.166666666666664</v>
      </c>
      <c r="AJ25" s="47">
        <f>IF(AG25=0,0,D25*0.2)</f>
        <v>1.2000000000000002</v>
      </c>
      <c r="AK25" s="47">
        <f>IF(AG25=0,0,AI25+AJ25)</f>
        <v>55.366666666666667</v>
      </c>
    </row>
    <row r="26" spans="1:37" ht="12.75" customHeight="1" x14ac:dyDescent="0.2">
      <c r="A26" s="36">
        <v>18</v>
      </c>
      <c r="B26" s="85" t="s">
        <v>83</v>
      </c>
      <c r="C26" s="150" t="s">
        <v>55</v>
      </c>
      <c r="D26" s="37">
        <f>IF(SUM(E26:AF26)=0,"",SUM(E26:AF26)/12)</f>
        <v>10</v>
      </c>
      <c r="E26" s="38">
        <v>6</v>
      </c>
      <c r="F26" s="39">
        <v>6</v>
      </c>
      <c r="G26" s="40">
        <v>7</v>
      </c>
      <c r="H26" s="41">
        <v>5</v>
      </c>
      <c r="I26" s="42">
        <v>7</v>
      </c>
      <c r="J26" s="39">
        <v>5</v>
      </c>
      <c r="K26" s="40">
        <v>5</v>
      </c>
      <c r="L26" s="43">
        <v>7</v>
      </c>
      <c r="M26" s="42">
        <v>7</v>
      </c>
      <c r="N26" s="39">
        <v>5</v>
      </c>
      <c r="O26" s="40"/>
      <c r="P26" s="43"/>
      <c r="Q26" s="42">
        <v>6</v>
      </c>
      <c r="R26" s="39">
        <v>6</v>
      </c>
      <c r="S26" s="40">
        <v>8</v>
      </c>
      <c r="T26" s="43">
        <v>4</v>
      </c>
      <c r="U26" s="54">
        <v>6</v>
      </c>
      <c r="V26" s="55">
        <v>6</v>
      </c>
      <c r="W26" s="40">
        <v>6</v>
      </c>
      <c r="X26" s="43">
        <v>6</v>
      </c>
      <c r="Y26" s="42">
        <v>6</v>
      </c>
      <c r="Z26" s="39">
        <v>6</v>
      </c>
      <c r="AA26" s="40"/>
      <c r="AB26" s="43"/>
      <c r="AC26" s="42"/>
      <c r="AD26" s="39"/>
      <c r="AE26" s="40"/>
      <c r="AF26" s="43"/>
      <c r="AG26" s="44">
        <f>SUM(E26,G26,I26,K26,M26,O26,Q26,S26,U26,W26,Y26,AA26,AC26,AE26)</f>
        <v>64</v>
      </c>
      <c r="AH26" s="45">
        <f>SUM(F26,H26,J26,L26,N26,P26,R26,T26,V26,X26,Z26,AB26,AD26,AF26)</f>
        <v>56</v>
      </c>
      <c r="AI26" s="46">
        <f>IF(E26+G26+I26+K26+M26+O26+Q26+S26+U26+W26+Y26+AA26+AB26+AC26+AE26+AF26&gt;0,(E26+G26+I26+K26+M26+O26+Q26+S26+U26+W26+Y26+AA26+AC26+AE26)/(E26+F26+G26+H26+I26+J26+K26+L26+M26+N26+O26+P26+Q26+R26+S26+T26+U26+V26+W26+X26+Y26+Z26+AA26+AB26+AC26+AD26+AE26+AF26)*100,0)</f>
        <v>53.333333333333336</v>
      </c>
      <c r="AJ26" s="47">
        <f>IF(AG26=0,0,D26*0.2)</f>
        <v>2</v>
      </c>
      <c r="AK26" s="47">
        <f>IF(AG26=0,0,AI26+AJ26)</f>
        <v>55.333333333333336</v>
      </c>
    </row>
    <row r="27" spans="1:37" ht="12.75" customHeight="1" x14ac:dyDescent="0.2">
      <c r="A27" s="36">
        <v>19</v>
      </c>
      <c r="B27" s="59" t="s">
        <v>56</v>
      </c>
      <c r="C27" s="103" t="s">
        <v>32</v>
      </c>
      <c r="D27" s="37">
        <f>IF(SUM(E27:AF27)=0,"",SUM(E27:AF27)/12)</f>
        <v>7.5</v>
      </c>
      <c r="E27" s="104">
        <v>2</v>
      </c>
      <c r="F27" s="55">
        <v>10</v>
      </c>
      <c r="G27" s="94">
        <v>4</v>
      </c>
      <c r="H27" s="135">
        <v>2</v>
      </c>
      <c r="I27" s="54">
        <v>10</v>
      </c>
      <c r="J27" s="55">
        <v>2</v>
      </c>
      <c r="K27" s="52">
        <v>7</v>
      </c>
      <c r="L27" s="56">
        <v>5</v>
      </c>
      <c r="M27" s="54">
        <v>5</v>
      </c>
      <c r="N27" s="55">
        <v>7</v>
      </c>
      <c r="O27" s="52"/>
      <c r="P27" s="56"/>
      <c r="Q27" s="54">
        <v>4</v>
      </c>
      <c r="R27" s="55">
        <v>8</v>
      </c>
      <c r="S27" s="52">
        <v>9</v>
      </c>
      <c r="T27" s="56">
        <v>3</v>
      </c>
      <c r="U27" s="42"/>
      <c r="V27" s="39"/>
      <c r="W27" s="52">
        <v>7</v>
      </c>
      <c r="X27" s="56">
        <v>5</v>
      </c>
      <c r="Y27" s="54"/>
      <c r="Z27" s="55"/>
      <c r="AA27" s="52"/>
      <c r="AB27" s="56"/>
      <c r="AC27" s="54"/>
      <c r="AD27" s="55"/>
      <c r="AE27" s="52"/>
      <c r="AF27" s="56"/>
      <c r="AG27" s="44">
        <f>SUM(E27,G27,I27,K27,M27,O27,Q27,S27,U27,W27,Y27,AA27,AC27,AE27)</f>
        <v>48</v>
      </c>
      <c r="AH27" s="45">
        <f>SUM(F27,H27,J27,L27,N27,P27,R27,T27,V27,X27,Z27,AB27,AD27,AF27)</f>
        <v>42</v>
      </c>
      <c r="AI27" s="46">
        <f>IF(E27+G27+I27+K27+M27+O27+Q27+S27+U27+W27+Y27+AA27+AB27+AC27+AE27+AF27&gt;0,(E27+G27+I27+K27+M27+O27+Q27+S27+U27+W27+Y27+AA27+AC27+AE27)/(E27+F27+G27+H27+I27+J27+K27+L27+M27+N27+O27+P27+Q27+R27+S27+T27+U27+V27+W27+X27+Y27+Z27+AA27+AB27+AC27+AD27+AE27+AF27)*100,0)</f>
        <v>53.333333333333336</v>
      </c>
      <c r="AJ27" s="47">
        <f>IF(AG27=0,0,D27*0.2)</f>
        <v>1.5</v>
      </c>
      <c r="AK27" s="47">
        <f>IF(AG27=0,0,AI27+AJ27)</f>
        <v>54.833333333333336</v>
      </c>
    </row>
    <row r="28" spans="1:37" ht="12.75" customHeight="1" x14ac:dyDescent="0.2">
      <c r="A28" s="36">
        <v>20</v>
      </c>
      <c r="B28" s="48" t="s">
        <v>33</v>
      </c>
      <c r="C28" s="105" t="s">
        <v>34</v>
      </c>
      <c r="D28" s="37">
        <f>IF(SUM(E28:AF28)=0,"",SUM(E28:AF28)/12)</f>
        <v>8</v>
      </c>
      <c r="E28" s="51"/>
      <c r="F28" s="39"/>
      <c r="G28" s="40">
        <v>9</v>
      </c>
      <c r="H28" s="41">
        <v>3</v>
      </c>
      <c r="I28" s="42"/>
      <c r="J28" s="39"/>
      <c r="K28" s="40">
        <v>8</v>
      </c>
      <c r="L28" s="43">
        <v>4</v>
      </c>
      <c r="M28" s="42"/>
      <c r="N28" s="39"/>
      <c r="O28" s="40">
        <v>4</v>
      </c>
      <c r="P28" s="43">
        <v>8</v>
      </c>
      <c r="Q28" s="42">
        <v>8</v>
      </c>
      <c r="R28" s="39">
        <v>4</v>
      </c>
      <c r="S28" s="40">
        <v>4</v>
      </c>
      <c r="T28" s="43">
        <v>8</v>
      </c>
      <c r="U28" s="42">
        <v>8</v>
      </c>
      <c r="V28" s="39">
        <v>4</v>
      </c>
      <c r="W28" s="40">
        <v>5</v>
      </c>
      <c r="X28" s="43">
        <v>7</v>
      </c>
      <c r="Y28" s="42">
        <v>5</v>
      </c>
      <c r="Z28" s="39">
        <v>7</v>
      </c>
      <c r="AA28" s="40"/>
      <c r="AB28" s="43"/>
      <c r="AC28" s="42"/>
      <c r="AD28" s="39"/>
      <c r="AE28" s="40"/>
      <c r="AF28" s="43"/>
      <c r="AG28" s="44">
        <f>SUM(E28,G28,I28,K28,M28,O28,Q28,S28,U28,W28,Y28,AA28,AC28,AE28)</f>
        <v>51</v>
      </c>
      <c r="AH28" s="45">
        <f>SUM(F28,H28,J28,L28,N28,P28,R28,T28,V28,X28,Z28,AB28,AD28,AF28)</f>
        <v>45</v>
      </c>
      <c r="AI28" s="46">
        <f>IF(E28+G28+I28+K28+M28+O28+Q28+S28+U28+W28+Y28+AA28+AB28+AC28+AE28+AF28&gt;0,(E28+G28+I28+K28+M28+O28+Q28+S28+U28+W28+Y28+AA28+AC28+AE28)/(E28+F28+G28+H28+I28+J28+K28+L28+M28+N28+O28+P28+Q28+R28+S28+T28+U28+V28+W28+X28+Y28+Z28+AA28+AB28+AC28+AD28+AE28+AF28)*100,0)</f>
        <v>53.125</v>
      </c>
      <c r="AJ28" s="47">
        <f>IF(AG28=0,0,D28*0.2)</f>
        <v>1.6</v>
      </c>
      <c r="AK28" s="47">
        <f>IF(AG28=0,0,AI28+AJ28)</f>
        <v>54.725000000000001</v>
      </c>
    </row>
    <row r="29" spans="1:37" ht="12.75" customHeight="1" x14ac:dyDescent="0.2">
      <c r="A29" s="36">
        <v>21</v>
      </c>
      <c r="B29" s="49" t="s">
        <v>70</v>
      </c>
      <c r="C29" s="102" t="s">
        <v>64</v>
      </c>
      <c r="D29" s="37">
        <f>IF(SUM(E29:AF29)=0,"",SUM(E29:AF29)/12)</f>
        <v>9</v>
      </c>
      <c r="E29" s="38"/>
      <c r="F29" s="39"/>
      <c r="G29" s="40">
        <v>9</v>
      </c>
      <c r="H29" s="41">
        <v>3</v>
      </c>
      <c r="I29" s="42">
        <v>5</v>
      </c>
      <c r="J29" s="39">
        <v>7</v>
      </c>
      <c r="K29" s="40">
        <v>11</v>
      </c>
      <c r="L29" s="43">
        <v>1</v>
      </c>
      <c r="M29" s="42">
        <v>7</v>
      </c>
      <c r="N29" s="39">
        <v>5</v>
      </c>
      <c r="O29" s="40">
        <v>6</v>
      </c>
      <c r="P29" s="43">
        <v>6</v>
      </c>
      <c r="Q29" s="42">
        <v>6</v>
      </c>
      <c r="R29" s="39">
        <v>6</v>
      </c>
      <c r="S29" s="40"/>
      <c r="T29" s="43"/>
      <c r="U29" s="42">
        <v>5</v>
      </c>
      <c r="V29" s="39">
        <v>7</v>
      </c>
      <c r="W29" s="40">
        <v>4</v>
      </c>
      <c r="X29" s="43">
        <v>8</v>
      </c>
      <c r="Y29" s="42">
        <v>4</v>
      </c>
      <c r="Z29" s="39">
        <v>8</v>
      </c>
      <c r="AA29" s="40"/>
      <c r="AB29" s="43"/>
      <c r="AC29" s="42"/>
      <c r="AD29" s="39"/>
      <c r="AE29" s="40"/>
      <c r="AF29" s="43"/>
      <c r="AG29" s="44">
        <f>SUM(E29,G29,I29,K29,M29,O29,Q29,S29,U29,W29,Y29,AA29,AC29,AE29)</f>
        <v>57</v>
      </c>
      <c r="AH29" s="45">
        <f>SUM(F29,H29,J29,L29,N29,P29,R29,T29,V29,X29,Z29,AB29,AD29,AF29)</f>
        <v>51</v>
      </c>
      <c r="AI29" s="46">
        <f>IF(E29+G29+I29+K29+M29+O29+Q29+S29+U29+W29+Y29+AA29+AB29+AC29+AE29+AF29&gt;0,(E29+G29+I29+K29+M29+O29+Q29+S29+U29+W29+Y29+AA29+AC29+AE29)/(E29+F29+G29+H29+I29+J29+K29+L29+M29+N29+O29+P29+Q29+R29+S29+T29+U29+V29+W29+X29+Y29+Z29+AA29+AB29+AC29+AD29+AE29+AF29)*100,0)</f>
        <v>52.777777777777779</v>
      </c>
      <c r="AJ29" s="47">
        <f>IF(AG29=0,0,D29*0.2)</f>
        <v>1.8</v>
      </c>
      <c r="AK29" s="47">
        <f>IF(AG29=0,0,AI29+AJ29)</f>
        <v>54.577777777777776</v>
      </c>
    </row>
    <row r="30" spans="1:37" ht="12.75" customHeight="1" x14ac:dyDescent="0.2">
      <c r="A30" s="36">
        <v>22</v>
      </c>
      <c r="B30" s="84" t="s">
        <v>50</v>
      </c>
      <c r="C30" s="93" t="s">
        <v>51</v>
      </c>
      <c r="D30" s="37">
        <f>IF(SUM(E30:AF30)=0,"",SUM(E30:AF30)/12)</f>
        <v>9</v>
      </c>
      <c r="E30" s="38">
        <v>3</v>
      </c>
      <c r="F30" s="39">
        <v>9</v>
      </c>
      <c r="G30" s="40">
        <v>4</v>
      </c>
      <c r="H30" s="41">
        <v>8</v>
      </c>
      <c r="I30" s="42"/>
      <c r="J30" s="39"/>
      <c r="K30" s="40">
        <v>8</v>
      </c>
      <c r="L30" s="43">
        <v>4</v>
      </c>
      <c r="M30" s="42">
        <v>6</v>
      </c>
      <c r="N30" s="39">
        <v>6</v>
      </c>
      <c r="O30" s="60">
        <v>4</v>
      </c>
      <c r="P30" s="64">
        <v>8</v>
      </c>
      <c r="Q30" s="42">
        <v>9</v>
      </c>
      <c r="R30" s="39">
        <v>3</v>
      </c>
      <c r="S30" s="40"/>
      <c r="T30" s="43"/>
      <c r="U30" s="42">
        <v>9</v>
      </c>
      <c r="V30" s="39">
        <v>3</v>
      </c>
      <c r="W30" s="40">
        <v>7</v>
      </c>
      <c r="X30" s="43">
        <v>5</v>
      </c>
      <c r="Y30" s="42">
        <v>7</v>
      </c>
      <c r="Z30" s="39">
        <v>5</v>
      </c>
      <c r="AA30" s="40"/>
      <c r="AB30" s="43"/>
      <c r="AC30" s="42"/>
      <c r="AD30" s="39"/>
      <c r="AE30" s="40"/>
      <c r="AF30" s="43"/>
      <c r="AG30" s="44">
        <f>SUM(E30,G30,I30,K30,M30,O30,Q30,S30,U30,W30,Y30,AA30,AC30,AE30)</f>
        <v>57</v>
      </c>
      <c r="AH30" s="45">
        <f>SUM(F30,H30,J30,L30,N30,P30,R30,T30,V30,X30,Z30,AB30,AD30,AF30)</f>
        <v>51</v>
      </c>
      <c r="AI30" s="46">
        <f>IF(E30+G30+I30+K30+M30+O30+Q30+S30+U30+W30+Y30+AA30+AB30+AC30+AE30+AF30&gt;0,(E30+G30+I30+K30+M30+O30+Q30+S30+U30+W30+Y30+AA30+AC30+AE30)/(E30+F30+G30+H30+I30+J30+K30+L30+M30+N30+O30+P30+Q30+R30+S30+T30+U30+V30+W30+X30+Y30+Z30+AA30+AB30+AC30+AD30+AE30+AF30)*100,0)</f>
        <v>52.777777777777779</v>
      </c>
      <c r="AJ30" s="47">
        <f>IF(AG30=0,0,D30*0.2)</f>
        <v>1.8</v>
      </c>
      <c r="AK30" s="47">
        <f>IF(AG30=0,0,AI30+AJ30)</f>
        <v>54.577777777777776</v>
      </c>
    </row>
    <row r="31" spans="1:37" ht="12.75" customHeight="1" x14ac:dyDescent="0.2">
      <c r="A31" s="36">
        <v>23</v>
      </c>
      <c r="B31" s="49" t="s">
        <v>101</v>
      </c>
      <c r="C31" s="102" t="s">
        <v>64</v>
      </c>
      <c r="D31" s="37">
        <f>IF(SUM(E31:AF31)=0,"",SUM(E31:AF31)/12)</f>
        <v>6</v>
      </c>
      <c r="E31" s="89"/>
      <c r="F31" s="55"/>
      <c r="G31" s="52"/>
      <c r="H31" s="53"/>
      <c r="I31" s="54">
        <v>7</v>
      </c>
      <c r="J31" s="55">
        <v>5</v>
      </c>
      <c r="K31" s="52"/>
      <c r="L31" s="56"/>
      <c r="M31" s="54"/>
      <c r="N31" s="55"/>
      <c r="O31" s="52">
        <v>8</v>
      </c>
      <c r="P31" s="56">
        <v>4</v>
      </c>
      <c r="Q31" s="54">
        <v>7</v>
      </c>
      <c r="R31" s="55">
        <v>5</v>
      </c>
      <c r="S31" s="52"/>
      <c r="T31" s="56"/>
      <c r="U31" s="42">
        <v>3</v>
      </c>
      <c r="V31" s="39">
        <v>9</v>
      </c>
      <c r="W31" s="52">
        <v>6</v>
      </c>
      <c r="X31" s="56">
        <v>6</v>
      </c>
      <c r="Y31" s="54">
        <v>7</v>
      </c>
      <c r="Z31" s="55">
        <v>5</v>
      </c>
      <c r="AA31" s="52"/>
      <c r="AB31" s="56"/>
      <c r="AC31" s="54"/>
      <c r="AD31" s="55"/>
      <c r="AE31" s="52"/>
      <c r="AF31" s="56"/>
      <c r="AG31" s="44">
        <f>SUM(E31,G31,I31,K31,M31,O31,Q31,S31,U31,W31,Y31,AA31,AC31,AE31)</f>
        <v>38</v>
      </c>
      <c r="AH31" s="45">
        <f>SUM(F31,H31,J31,L31,N31,P31,R31,T31,V31,X31,Z31,AB31,AD31,AF31)</f>
        <v>34</v>
      </c>
      <c r="AI31" s="46">
        <f>IF(E31+G31+I31+K31+M31+O31+Q31+S31+U31+W31+Y31+AA31+AB31+AC31+AE31+AF31&gt;0,(E31+G31+I31+K31+M31+O31+Q31+S31+U31+W31+Y31+AA31+AC31+AE31)/(E31+F31+G31+H31+I31+J31+K31+L31+M31+N31+O31+P31+Q31+R31+S31+T31+U31+V31+W31+X31+Y31+Z31+AA31+AB31+AC31+AD31+AE31+AF31)*100,0)</f>
        <v>52.777777777777779</v>
      </c>
      <c r="AJ31" s="47">
        <f>IF(AG31=0,0,D31*0.2)</f>
        <v>1.2000000000000002</v>
      </c>
      <c r="AK31" s="47">
        <f>IF(AG31=0,0,AI31+AJ31)</f>
        <v>53.977777777777781</v>
      </c>
    </row>
    <row r="32" spans="1:37" ht="12.75" customHeight="1" thickBot="1" x14ac:dyDescent="0.25">
      <c r="A32" s="36">
        <v>24</v>
      </c>
      <c r="B32" s="85" t="s">
        <v>80</v>
      </c>
      <c r="C32" s="150" t="s">
        <v>55</v>
      </c>
      <c r="D32" s="37">
        <f>IF(SUM(E32:AF32)=0,"",SUM(E32:AF32)/12)</f>
        <v>6.5</v>
      </c>
      <c r="E32" s="38">
        <v>4</v>
      </c>
      <c r="F32" s="39">
        <v>8</v>
      </c>
      <c r="G32" s="40"/>
      <c r="H32" s="41"/>
      <c r="I32" s="42">
        <v>5</v>
      </c>
      <c r="J32" s="39">
        <v>7</v>
      </c>
      <c r="K32" s="40"/>
      <c r="L32" s="43"/>
      <c r="M32" s="42"/>
      <c r="N32" s="39"/>
      <c r="O32" s="40">
        <v>6</v>
      </c>
      <c r="P32" s="43">
        <v>6</v>
      </c>
      <c r="Q32" s="42">
        <v>7</v>
      </c>
      <c r="R32" s="39">
        <v>5</v>
      </c>
      <c r="S32" s="40">
        <v>5</v>
      </c>
      <c r="T32" s="43">
        <v>1</v>
      </c>
      <c r="U32" s="42"/>
      <c r="V32" s="39"/>
      <c r="W32" s="40">
        <v>8</v>
      </c>
      <c r="X32" s="43">
        <v>4</v>
      </c>
      <c r="Y32" s="42">
        <v>6</v>
      </c>
      <c r="Z32" s="39">
        <v>6</v>
      </c>
      <c r="AA32" s="40"/>
      <c r="AB32" s="43"/>
      <c r="AC32" s="42"/>
      <c r="AD32" s="39"/>
      <c r="AE32" s="40"/>
      <c r="AF32" s="43"/>
      <c r="AG32" s="44">
        <f>SUM(E32,G32,I32,K32,M32,O32,Q32,S32,U32,W32,Y32,AA32,AC32,AE32)</f>
        <v>41</v>
      </c>
      <c r="AH32" s="45">
        <f>SUM(F32,H32,J32,L32,N32,P32,R32,T32,V32,X32,Z32,AB32,AD32,AF32)</f>
        <v>37</v>
      </c>
      <c r="AI32" s="46">
        <f>IF(E32+G32+I32+K32+M32+O32+Q32+S32+U32+W32+Y32+AA32+AB32+AC32+AE32+AF32&gt;0,(E32+G32+I32+K32+M32+O32+Q32+S32+U32+W32+Y32+AA32+AC32+AE32)/(E32+F32+G32+H32+I32+J32+K32+L32+M32+N32+O32+P32+Q32+R32+S32+T32+U32+V32+W32+X32+Y32+Z32+AA32+AB32+AC32+AD32+AE32+AF32)*100,0)</f>
        <v>52.564102564102569</v>
      </c>
      <c r="AJ32" s="47">
        <f>IF(AG32=0,0,D32*0.2)</f>
        <v>1.3</v>
      </c>
      <c r="AK32" s="47">
        <f>IF(AG32=0,0,AI32+AJ32)</f>
        <v>53.864102564102566</v>
      </c>
    </row>
    <row r="33" spans="1:37" ht="12.75" customHeight="1" x14ac:dyDescent="0.2">
      <c r="A33" s="36">
        <v>25</v>
      </c>
      <c r="B33" s="137" t="s">
        <v>49</v>
      </c>
      <c r="C33" s="138" t="s">
        <v>32</v>
      </c>
      <c r="D33" s="37">
        <f>IF(SUM(E33:AF33)=0,"",SUM(E33:AF33)/12)</f>
        <v>7.5</v>
      </c>
      <c r="E33" s="51">
        <v>5</v>
      </c>
      <c r="F33" s="39">
        <v>7</v>
      </c>
      <c r="G33" s="94">
        <v>6</v>
      </c>
      <c r="H33" s="135">
        <v>6</v>
      </c>
      <c r="I33" s="54"/>
      <c r="J33" s="55"/>
      <c r="K33" s="52"/>
      <c r="L33" s="56"/>
      <c r="M33" s="54">
        <v>9</v>
      </c>
      <c r="N33" s="55">
        <v>3</v>
      </c>
      <c r="O33" s="52">
        <v>8</v>
      </c>
      <c r="P33" s="56">
        <v>4</v>
      </c>
      <c r="Q33" s="54">
        <v>2</v>
      </c>
      <c r="R33" s="55">
        <v>4</v>
      </c>
      <c r="S33" s="52">
        <v>6</v>
      </c>
      <c r="T33" s="56">
        <v>6</v>
      </c>
      <c r="U33" s="54">
        <v>6</v>
      </c>
      <c r="V33" s="55">
        <v>6</v>
      </c>
      <c r="W33" s="52">
        <v>5</v>
      </c>
      <c r="X33" s="56">
        <v>7</v>
      </c>
      <c r="Y33" s="54"/>
      <c r="Z33" s="55"/>
      <c r="AA33" s="52"/>
      <c r="AB33" s="56"/>
      <c r="AC33" s="54"/>
      <c r="AD33" s="55"/>
      <c r="AE33" s="52"/>
      <c r="AF33" s="56"/>
      <c r="AG33" s="44">
        <f>SUM(E33,G33,I33,K33,M33,O33,Q33,S33,U33,W33,Y33,AA33,AC33,AE33)</f>
        <v>47</v>
      </c>
      <c r="AH33" s="45">
        <f>SUM(F33,H33,J33,L33,N33,P33,R33,T33,V33,X33,Z33,AB33,AD33,AF33)</f>
        <v>43</v>
      </c>
      <c r="AI33" s="46">
        <f>IF(E33+G33+I33+K33+M33+O33+Q33+S33+U33+W33+Y33+AA33+AB33+AC33+AE33+AF33&gt;0,(E33+G33+I33+K33+M33+O33+Q33+S33+U33+W33+Y33+AA33+AC33+AE33)/(E33+F33+G33+H33+I33+J33+K33+L33+M33+N33+O33+P33+Q33+R33+S33+T33+U33+V33+W33+X33+Y33+Z33+AA33+AB33+AC33+AD33+AE33+AF33)*100,0)</f>
        <v>52.222222222222229</v>
      </c>
      <c r="AJ33" s="47">
        <f>IF(AG33=0,0,D33*0.2)</f>
        <v>1.5</v>
      </c>
      <c r="AK33" s="47">
        <f>IF(AG33=0,0,AI33+AJ33)</f>
        <v>53.722222222222229</v>
      </c>
    </row>
    <row r="34" spans="1:37" ht="12.75" customHeight="1" x14ac:dyDescent="0.2">
      <c r="A34" s="36">
        <v>26</v>
      </c>
      <c r="B34" s="76" t="s">
        <v>65</v>
      </c>
      <c r="C34" s="50" t="s">
        <v>64</v>
      </c>
      <c r="D34" s="37">
        <f>IF(SUM(E34:AF34)=0,"",SUM(E34:AF34)/12)</f>
        <v>11</v>
      </c>
      <c r="E34" s="38">
        <v>8</v>
      </c>
      <c r="F34" s="39">
        <v>4</v>
      </c>
      <c r="G34" s="40">
        <v>7</v>
      </c>
      <c r="H34" s="41">
        <v>5</v>
      </c>
      <c r="I34" s="42">
        <v>7</v>
      </c>
      <c r="J34" s="39">
        <v>5</v>
      </c>
      <c r="K34" s="40">
        <v>5</v>
      </c>
      <c r="L34" s="43">
        <v>7</v>
      </c>
      <c r="M34" s="42">
        <v>6</v>
      </c>
      <c r="N34" s="39">
        <v>6</v>
      </c>
      <c r="O34" s="40">
        <v>5</v>
      </c>
      <c r="P34" s="43">
        <v>7</v>
      </c>
      <c r="Q34" s="42">
        <v>7</v>
      </c>
      <c r="R34" s="39">
        <v>5</v>
      </c>
      <c r="S34" s="40">
        <v>5</v>
      </c>
      <c r="T34" s="43">
        <v>7</v>
      </c>
      <c r="U34" s="42">
        <v>4</v>
      </c>
      <c r="V34" s="39">
        <v>8</v>
      </c>
      <c r="W34" s="40">
        <v>6</v>
      </c>
      <c r="X34" s="43">
        <v>6</v>
      </c>
      <c r="Y34" s="42">
        <v>7</v>
      </c>
      <c r="Z34" s="39">
        <v>5</v>
      </c>
      <c r="AA34" s="40"/>
      <c r="AB34" s="43"/>
      <c r="AC34" s="42"/>
      <c r="AD34" s="39"/>
      <c r="AE34" s="40"/>
      <c r="AF34" s="43"/>
      <c r="AG34" s="44">
        <f>SUM(E34,G34,I34,K34,M34,O34,Q34,S34,U34,W34,Y34,AA34,AC34,AE34)</f>
        <v>67</v>
      </c>
      <c r="AH34" s="45">
        <f>SUM(F34,H34,J34,L34,N34,P34,R34,T34,V34,X34,Z34,AB34,AD34,AF34)</f>
        <v>65</v>
      </c>
      <c r="AI34" s="46">
        <f>IF(E34+G34+I34+K34+M34+O34+Q34+S34+U34+W34+Y34+AA34+AB34+AC34+AE34+AF34&gt;0,(E34+G34+I34+K34+M34+O34+Q34+S34+U34+W34+Y34+AA34+AC34+AE34)/(E34+F34+G34+H34+I34+J34+K34+L34+M34+N34+O34+P34+Q34+R34+S34+T34+U34+V34+W34+X34+Y34+Z34+AA34+AB34+AC34+AD34+AE34+AF34)*100,0)</f>
        <v>50.757575757575758</v>
      </c>
      <c r="AJ34" s="47">
        <f>IF(AG34=0,0,D34*0.2)</f>
        <v>2.2000000000000002</v>
      </c>
      <c r="AK34" s="47">
        <f>IF(AG34=0,0,AI34+AJ34)</f>
        <v>52.957575757575761</v>
      </c>
    </row>
    <row r="35" spans="1:37" ht="12.75" customHeight="1" x14ac:dyDescent="0.2">
      <c r="A35" s="36">
        <v>27</v>
      </c>
      <c r="B35" s="153" t="s">
        <v>69</v>
      </c>
      <c r="C35" s="154" t="s">
        <v>51</v>
      </c>
      <c r="D35" s="37">
        <f>IF(SUM(E35:AF35)=0,"",SUM(E35:AF35)/12)</f>
        <v>10</v>
      </c>
      <c r="E35" s="38"/>
      <c r="F35" s="39"/>
      <c r="G35" s="40">
        <v>7</v>
      </c>
      <c r="H35" s="41">
        <v>5</v>
      </c>
      <c r="I35" s="42">
        <v>4</v>
      </c>
      <c r="J35" s="39">
        <v>8</v>
      </c>
      <c r="K35" s="40">
        <v>2</v>
      </c>
      <c r="L35" s="43">
        <v>10</v>
      </c>
      <c r="M35" s="42">
        <v>6</v>
      </c>
      <c r="N35" s="39">
        <v>6</v>
      </c>
      <c r="O35" s="60">
        <v>6</v>
      </c>
      <c r="P35" s="64">
        <v>6</v>
      </c>
      <c r="Q35" s="42">
        <v>7</v>
      </c>
      <c r="R35" s="39">
        <v>5</v>
      </c>
      <c r="S35" s="40">
        <v>6</v>
      </c>
      <c r="T35" s="43">
        <v>6</v>
      </c>
      <c r="U35" s="42">
        <v>9</v>
      </c>
      <c r="V35" s="39">
        <v>3</v>
      </c>
      <c r="W35" s="40">
        <v>6</v>
      </c>
      <c r="X35" s="43">
        <v>6</v>
      </c>
      <c r="Y35" s="42">
        <v>8</v>
      </c>
      <c r="Z35" s="39">
        <v>4</v>
      </c>
      <c r="AA35" s="40"/>
      <c r="AB35" s="43"/>
      <c r="AC35" s="42"/>
      <c r="AD35" s="39"/>
      <c r="AE35" s="40"/>
      <c r="AF35" s="43"/>
      <c r="AG35" s="44">
        <f>SUM(E35,G35,I35,K35,M35,O35,Q35,S35,U35,W35,Y35,AA35,AC35,AE35)</f>
        <v>61</v>
      </c>
      <c r="AH35" s="45">
        <f>SUM(F35,H35,J35,L35,N35,P35,R35,T35,V35,X35,Z35,AB35,AD35,AF35)</f>
        <v>59</v>
      </c>
      <c r="AI35" s="46">
        <f>IF(E35+G35+I35+K35+M35+O35+Q35+S35+U35+W35+Y35+AA35+AB35+AC35+AE35+AF35&gt;0,(E35+G35+I35+K35+M35+O35+Q35+S35+U35+W35+Y35+AA35+AC35+AE35)/(E35+F35+G35+H35+I35+J35+K35+L35+M35+N35+O35+P35+Q35+R35+S35+T35+U35+V35+W35+X35+Y35+Z35+AA35+AB35+AC35+AD35+AE35+AF35)*100,0)</f>
        <v>50.833333333333329</v>
      </c>
      <c r="AJ35" s="47">
        <f>IF(AG35=0,0,D35*0.2)</f>
        <v>2</v>
      </c>
      <c r="AK35" s="47">
        <f>IF(AG35=0,0,AI35+AJ35)</f>
        <v>52.833333333333329</v>
      </c>
    </row>
    <row r="36" spans="1:37" ht="12.75" customHeight="1" x14ac:dyDescent="0.2">
      <c r="A36" s="36">
        <v>28</v>
      </c>
      <c r="B36" s="74" t="s">
        <v>66</v>
      </c>
      <c r="C36" s="155" t="s">
        <v>46</v>
      </c>
      <c r="D36" s="37">
        <f>IF(SUM(E36:AF36)=0,"",SUM(E36:AF36)/12)</f>
        <v>6</v>
      </c>
      <c r="E36" s="38"/>
      <c r="F36" s="39"/>
      <c r="G36" s="40"/>
      <c r="H36" s="41"/>
      <c r="I36" s="42">
        <v>7</v>
      </c>
      <c r="J36" s="39">
        <v>5</v>
      </c>
      <c r="K36" s="40">
        <v>7</v>
      </c>
      <c r="L36" s="43">
        <v>5</v>
      </c>
      <c r="M36" s="42">
        <v>7</v>
      </c>
      <c r="N36" s="39">
        <v>5</v>
      </c>
      <c r="O36" s="40">
        <v>5</v>
      </c>
      <c r="P36" s="43">
        <v>7</v>
      </c>
      <c r="Q36" s="42"/>
      <c r="R36" s="39"/>
      <c r="S36" s="40"/>
      <c r="T36" s="43"/>
      <c r="U36" s="42">
        <v>5</v>
      </c>
      <c r="V36" s="39">
        <v>7</v>
      </c>
      <c r="W36" s="60"/>
      <c r="X36" s="64"/>
      <c r="Y36" s="42">
        <v>6</v>
      </c>
      <c r="Z36" s="39">
        <v>6</v>
      </c>
      <c r="AA36" s="40"/>
      <c r="AB36" s="43"/>
      <c r="AC36" s="42"/>
      <c r="AD36" s="39"/>
      <c r="AE36" s="40"/>
      <c r="AF36" s="43"/>
      <c r="AG36" s="44">
        <f>SUM(E36,G36,I36,K36,M36,O36,Q36,S36,U36,W36,Y36,AA36,AC36,AE36)</f>
        <v>37</v>
      </c>
      <c r="AH36" s="45">
        <f>SUM(F36,H36,J36,L36,N36,P36,R36,T36,V36,X36,Z36,AB36,AD36,AF36)</f>
        <v>35</v>
      </c>
      <c r="AI36" s="46">
        <f>IF(E36+G36+I36+K36+M36+O36+Q36+S36+U36+W36+Y36+AA36+AB36+AC36+AE36+AF36&gt;0,(E36+G36+I36+K36+M36+O36+Q36+S36+U36+W36+Y36+AA36+AC36+AE36)/(E36+F36+G36+H36+I36+J36+K36+L36+M36+N36+O36+P36+Q36+R36+S36+T36+U36+V36+W36+X36+Y36+Z36+AA36+AB36+AC36+AD36+AE36+AF36)*100,0)</f>
        <v>51.388888888888886</v>
      </c>
      <c r="AJ36" s="47">
        <f>IF(AG36=0,0,D36*0.2)</f>
        <v>1.2000000000000002</v>
      </c>
      <c r="AK36" s="47">
        <f>IF(AG36=0,0,AI36+AJ36)</f>
        <v>52.588888888888889</v>
      </c>
    </row>
    <row r="37" spans="1:37" ht="12.75" customHeight="1" x14ac:dyDescent="0.2">
      <c r="A37" s="36">
        <v>29</v>
      </c>
      <c r="B37" s="153" t="s">
        <v>67</v>
      </c>
      <c r="C37" s="154" t="s">
        <v>51</v>
      </c>
      <c r="D37" s="37">
        <f>IF(SUM(E37:AF37)=0,"",SUM(E37:AF37)/12)</f>
        <v>8</v>
      </c>
      <c r="E37" s="38">
        <v>6</v>
      </c>
      <c r="F37" s="39">
        <v>6</v>
      </c>
      <c r="G37" s="40">
        <v>3</v>
      </c>
      <c r="H37" s="41">
        <v>9</v>
      </c>
      <c r="I37" s="42">
        <v>6</v>
      </c>
      <c r="J37" s="39">
        <v>6</v>
      </c>
      <c r="K37" s="40">
        <v>4</v>
      </c>
      <c r="L37" s="43">
        <v>8</v>
      </c>
      <c r="M37" s="42">
        <v>11</v>
      </c>
      <c r="N37" s="39">
        <v>1</v>
      </c>
      <c r="O37" s="60"/>
      <c r="P37" s="64"/>
      <c r="Q37" s="42">
        <v>4</v>
      </c>
      <c r="R37" s="39">
        <v>8</v>
      </c>
      <c r="S37" s="40">
        <v>7</v>
      </c>
      <c r="T37" s="43">
        <v>5</v>
      </c>
      <c r="U37" s="42">
        <v>7</v>
      </c>
      <c r="V37" s="39">
        <v>5</v>
      </c>
      <c r="W37" s="40"/>
      <c r="X37" s="43"/>
      <c r="Y37" s="42"/>
      <c r="Z37" s="39"/>
      <c r="AA37" s="40"/>
      <c r="AB37" s="43"/>
      <c r="AC37" s="42"/>
      <c r="AD37" s="39"/>
      <c r="AE37" s="40"/>
      <c r="AF37" s="43"/>
      <c r="AG37" s="44">
        <f>SUM(E37,G37,I37,K37,M37,O37,Q37,S37,U37,W37,Y37,AA37,AC37,AE37)</f>
        <v>48</v>
      </c>
      <c r="AH37" s="45">
        <f>SUM(F37,H37,J37,L37,N37,P37,R37,T37,V37,X37,Z37,AB37,AD37,AF37)</f>
        <v>48</v>
      </c>
      <c r="AI37" s="46">
        <f>IF(E37+G37+I37+K37+M37+O37+Q37+S37+U37+W37+Y37+AA37+AB37+AC37+AE37+AF37&gt;0,(E37+G37+I37+K37+M37+O37+Q37+S37+U37+W37+Y37+AA37+AC37+AE37)/(E37+F37+G37+H37+I37+J37+K37+L37+M37+N37+O37+P37+Q37+R37+S37+T37+U37+V37+W37+X37+Y37+Z37+AA37+AB37+AC37+AD37+AE37+AF37)*100,0)</f>
        <v>50</v>
      </c>
      <c r="AJ37" s="47">
        <f>IF(AG37=0,0,D37*0.2)</f>
        <v>1.6</v>
      </c>
      <c r="AK37" s="47">
        <f>IF(AG37=0,0,AI37+AJ37)</f>
        <v>51.6</v>
      </c>
    </row>
    <row r="38" spans="1:37" ht="12.75" customHeight="1" x14ac:dyDescent="0.2">
      <c r="A38" s="36">
        <v>30</v>
      </c>
      <c r="B38" s="156" t="s">
        <v>136</v>
      </c>
      <c r="C38" s="157" t="s">
        <v>78</v>
      </c>
      <c r="D38" s="37">
        <f>IF(SUM(E38:AF38)=0,"",SUM(E38:AF38)/12)</f>
        <v>7</v>
      </c>
      <c r="E38" s="38">
        <v>9</v>
      </c>
      <c r="F38" s="39">
        <v>3</v>
      </c>
      <c r="G38" s="40">
        <v>3</v>
      </c>
      <c r="H38" s="41">
        <v>3</v>
      </c>
      <c r="I38" s="42">
        <v>6</v>
      </c>
      <c r="J38" s="39">
        <v>6</v>
      </c>
      <c r="K38" s="40">
        <v>2</v>
      </c>
      <c r="L38" s="43">
        <v>4</v>
      </c>
      <c r="M38" s="42">
        <v>5</v>
      </c>
      <c r="N38" s="39">
        <v>7</v>
      </c>
      <c r="O38" s="40"/>
      <c r="P38" s="43"/>
      <c r="Q38" s="42"/>
      <c r="R38" s="39"/>
      <c r="S38" s="40">
        <v>2</v>
      </c>
      <c r="T38" s="43">
        <v>10</v>
      </c>
      <c r="U38" s="42"/>
      <c r="V38" s="39"/>
      <c r="W38" s="40">
        <v>8</v>
      </c>
      <c r="X38" s="43">
        <v>4</v>
      </c>
      <c r="Y38" s="42">
        <v>7</v>
      </c>
      <c r="Z38" s="39">
        <v>5</v>
      </c>
      <c r="AA38" s="40"/>
      <c r="AB38" s="43"/>
      <c r="AC38" s="42"/>
      <c r="AD38" s="39"/>
      <c r="AE38" s="40"/>
      <c r="AF38" s="43"/>
      <c r="AG38" s="44">
        <f>SUM(E38,G38,I38,K38,M38,O38,Q38,S38,U38,W38,Y38,AA38,AC38,AE38)</f>
        <v>42</v>
      </c>
      <c r="AH38" s="45">
        <f>SUM(F38,H38,J38,L38,N38,P38,R38,T38,V38,X38,Z38,AB38,AD38,AF38)</f>
        <v>42</v>
      </c>
      <c r="AI38" s="46">
        <f>IF(E38+G38+I38+K38+M38+O38+Q38+S38+U38+W38+Y38+AA38+AB38+AC38+AE38+AF38&gt;0,(E38+G38+I38+K38+M38+O38+Q38+S38+U38+W38+Y38+AA38+AC38+AE38)/(E38+F38+G38+H38+I38+J38+K38+L38+M38+N38+O38+P38+Q38+R38+S38+T38+U38+V38+W38+X38+Y38+Z38+AA38+AB38+AC38+AD38+AE38+AF38)*100,0)</f>
        <v>50</v>
      </c>
      <c r="AJ38" s="47">
        <f>IF(AG38=0,0,D38*0.2)</f>
        <v>1.4000000000000001</v>
      </c>
      <c r="AK38" s="47">
        <f>IF(AG38=0,0,AI38+AJ38)</f>
        <v>51.4</v>
      </c>
    </row>
    <row r="39" spans="1:37" ht="12.75" customHeight="1" x14ac:dyDescent="0.2">
      <c r="A39" s="36">
        <v>31</v>
      </c>
      <c r="B39" s="80" t="s">
        <v>123</v>
      </c>
      <c r="C39" s="77" t="s">
        <v>40</v>
      </c>
      <c r="D39" s="37">
        <f>IF(SUM(E39:AF39)=0,"",SUM(E39:AF39)/12)</f>
        <v>6.25</v>
      </c>
      <c r="E39" s="38">
        <v>4</v>
      </c>
      <c r="F39" s="39">
        <v>8</v>
      </c>
      <c r="G39" s="40"/>
      <c r="H39" s="41"/>
      <c r="I39" s="42">
        <v>7</v>
      </c>
      <c r="J39" s="39">
        <v>5</v>
      </c>
      <c r="K39" s="40"/>
      <c r="L39" s="43"/>
      <c r="M39" s="42"/>
      <c r="N39" s="39"/>
      <c r="O39" s="40">
        <v>4</v>
      </c>
      <c r="P39" s="43">
        <v>8</v>
      </c>
      <c r="Q39" s="42"/>
      <c r="R39" s="39"/>
      <c r="S39" s="40">
        <v>10</v>
      </c>
      <c r="T39" s="43">
        <v>2</v>
      </c>
      <c r="U39" s="42">
        <v>4</v>
      </c>
      <c r="V39" s="39">
        <v>8</v>
      </c>
      <c r="W39" s="40">
        <v>0</v>
      </c>
      <c r="X39" s="43">
        <v>3</v>
      </c>
      <c r="Y39" s="42">
        <v>8</v>
      </c>
      <c r="Z39" s="39">
        <v>4</v>
      </c>
      <c r="AA39" s="40"/>
      <c r="AB39" s="43"/>
      <c r="AC39" s="42"/>
      <c r="AD39" s="39"/>
      <c r="AE39" s="40"/>
      <c r="AF39" s="43"/>
      <c r="AG39" s="44">
        <f>SUM(E39,G39,I39,K39,M39,O39,Q39,S39,U39,W39,Y39,AA39,AC39,AE39)</f>
        <v>37</v>
      </c>
      <c r="AH39" s="45">
        <f>SUM(F39,H39,J39,L39,N39,P39,R39,T39,V39,X39,Z39,AB39,AD39,AF39)</f>
        <v>38</v>
      </c>
      <c r="AI39" s="46">
        <f>IF(E39+G39+I39+K39+M39+O39+Q39+S39+U39+W39+Y39+AA39+AB39+AC39+AE39+AF39&gt;0,(E39+G39+I39+K39+M39+O39+Q39+S39+U39+W39+Y39+AA39+AC39+AE39)/(E39+F39+G39+H39+I39+J39+K39+L39+M39+N39+O39+P39+Q39+R39+S39+T39+U39+V39+W39+X39+Y39+Z39+AA39+AB39+AC39+AD39+AE39+AF39)*100,0)</f>
        <v>49.333333333333336</v>
      </c>
      <c r="AJ39" s="47">
        <f>IF(AG39=0,0,D39*0.2)</f>
        <v>1.25</v>
      </c>
      <c r="AK39" s="47">
        <f>IF(AG39=0,0,AI39+AJ39)</f>
        <v>50.583333333333336</v>
      </c>
    </row>
    <row r="40" spans="1:37" ht="12.75" customHeight="1" x14ac:dyDescent="0.2">
      <c r="A40" s="36">
        <v>32</v>
      </c>
      <c r="B40" s="74" t="s">
        <v>61</v>
      </c>
      <c r="C40" s="155" t="s">
        <v>46</v>
      </c>
      <c r="D40" s="37">
        <f>IF(SUM(E40:AF40)=0,"",SUM(E40:AF40)/12)</f>
        <v>7</v>
      </c>
      <c r="E40" s="38"/>
      <c r="F40" s="39"/>
      <c r="G40" s="40">
        <v>6</v>
      </c>
      <c r="H40" s="41">
        <v>6</v>
      </c>
      <c r="I40" s="42"/>
      <c r="J40" s="39"/>
      <c r="K40" s="40">
        <v>8</v>
      </c>
      <c r="L40" s="43">
        <v>4</v>
      </c>
      <c r="M40" s="42">
        <v>4</v>
      </c>
      <c r="N40" s="39">
        <v>8</v>
      </c>
      <c r="O40" s="40"/>
      <c r="P40" s="43"/>
      <c r="Q40" s="42">
        <v>6</v>
      </c>
      <c r="R40" s="39">
        <v>6</v>
      </c>
      <c r="S40" s="40">
        <v>6</v>
      </c>
      <c r="T40" s="43">
        <v>6</v>
      </c>
      <c r="U40" s="42"/>
      <c r="V40" s="39"/>
      <c r="W40" s="60">
        <v>5</v>
      </c>
      <c r="X40" s="64">
        <v>7</v>
      </c>
      <c r="Y40" s="42">
        <v>6</v>
      </c>
      <c r="Z40" s="39">
        <v>6</v>
      </c>
      <c r="AA40" s="40"/>
      <c r="AB40" s="43"/>
      <c r="AC40" s="42"/>
      <c r="AD40" s="39"/>
      <c r="AE40" s="40"/>
      <c r="AF40" s="43"/>
      <c r="AG40" s="44">
        <f>SUM(E40,G40,I40,K40,M40,O40,Q40,S40,U40,W40,Y40,AA40,AC40,AE40)</f>
        <v>41</v>
      </c>
      <c r="AH40" s="45">
        <f>SUM(F40,H40,J40,L40,N40,P40,R40,T40,V40,X40,Z40,AB40,AD40,AF40)</f>
        <v>43</v>
      </c>
      <c r="AI40" s="46">
        <f>IF(E40+G40+I40+K40+M40+O40+Q40+S40+U40+W40+Y40+AA40+AB40+AC40+AE40+AF40&gt;0,(E40+G40+I40+K40+M40+O40+Q40+S40+U40+W40+Y40+AA40+AC40+AE40)/(E40+F40+G40+H40+I40+J40+K40+L40+M40+N40+O40+P40+Q40+R40+S40+T40+U40+V40+W40+X40+Y40+Z40+AA40+AB40+AC40+AD40+AE40+AF40)*100,0)</f>
        <v>48.80952380952381</v>
      </c>
      <c r="AJ40" s="47">
        <f>IF(AG40=0,0,D40*0.2)</f>
        <v>1.4000000000000001</v>
      </c>
      <c r="AK40" s="47">
        <f>IF(AG40=0,0,AI40+AJ40)</f>
        <v>50.209523809523809</v>
      </c>
    </row>
    <row r="41" spans="1:37" ht="12.75" customHeight="1" x14ac:dyDescent="0.2">
      <c r="A41" s="36">
        <v>33</v>
      </c>
      <c r="B41" s="78" t="s">
        <v>52</v>
      </c>
      <c r="C41" s="79" t="s">
        <v>42</v>
      </c>
      <c r="D41" s="37">
        <f>IF(SUM(E41:AF41)=0,"",SUM(E41:AF41)/12)</f>
        <v>6</v>
      </c>
      <c r="E41" s="38"/>
      <c r="F41" s="39"/>
      <c r="G41" s="40">
        <v>8</v>
      </c>
      <c r="H41" s="41">
        <v>4</v>
      </c>
      <c r="I41" s="42">
        <v>7</v>
      </c>
      <c r="J41" s="39">
        <v>5</v>
      </c>
      <c r="K41" s="40"/>
      <c r="L41" s="43"/>
      <c r="M41" s="42">
        <v>5</v>
      </c>
      <c r="N41" s="39">
        <v>7</v>
      </c>
      <c r="O41" s="40"/>
      <c r="P41" s="43"/>
      <c r="Q41" s="42"/>
      <c r="R41" s="39"/>
      <c r="S41" s="40">
        <v>2</v>
      </c>
      <c r="T41" s="43">
        <v>10</v>
      </c>
      <c r="U41" s="42"/>
      <c r="V41" s="39"/>
      <c r="W41" s="40">
        <v>7</v>
      </c>
      <c r="X41" s="43">
        <v>5</v>
      </c>
      <c r="Y41" s="42">
        <v>6</v>
      </c>
      <c r="Z41" s="39">
        <v>6</v>
      </c>
      <c r="AA41" s="60"/>
      <c r="AB41" s="64"/>
      <c r="AC41" s="42"/>
      <c r="AD41" s="39"/>
      <c r="AE41" s="40"/>
      <c r="AF41" s="43"/>
      <c r="AG41" s="44">
        <f>SUM(E41,G41,I41,K41,M41,O41,Q41,S41,U41,W41,Y41,AA41,AC41,AE41)</f>
        <v>35</v>
      </c>
      <c r="AH41" s="45">
        <f>SUM(F41,H41,J41,L41,N41,P41,R41,T41,V41,X41,Z41,AB41,AD41,AF41)</f>
        <v>37</v>
      </c>
      <c r="AI41" s="46">
        <f>IF(E41+G41+I41+K41+M41+O41+Q41+S41+U41+W41+Y41+AA41+AB41+AC41+AE41+AF41&gt;0,(E41+G41+I41+K41+M41+O41+Q41+S41+U41+W41+Y41+AA41+AC41+AE41)/(E41+F41+G41+H41+I41+J41+K41+L41+M41+N41+O41+P41+Q41+R41+S41+T41+U41+V41+W41+X41+Y41+Z41+AA41+AB41+AC41+AD41+AE41+AF41)*100,0)</f>
        <v>48.611111111111107</v>
      </c>
      <c r="AJ41" s="47">
        <f>IF(AG41=0,0,D41*0.2)</f>
        <v>1.2000000000000002</v>
      </c>
      <c r="AK41" s="47">
        <f>IF(AG41=0,0,AI41+AJ41)</f>
        <v>49.81111111111111</v>
      </c>
    </row>
    <row r="42" spans="1:37" ht="12.75" customHeight="1" x14ac:dyDescent="0.2">
      <c r="A42" s="36">
        <v>34</v>
      </c>
      <c r="B42" s="158" t="s">
        <v>39</v>
      </c>
      <c r="C42" s="77" t="s">
        <v>40</v>
      </c>
      <c r="D42" s="37">
        <f>IF(SUM(E42:AF42)=0,"",SUM(E42:AF42)/12)</f>
        <v>11</v>
      </c>
      <c r="E42" s="38">
        <v>8</v>
      </c>
      <c r="F42" s="39">
        <v>4</v>
      </c>
      <c r="G42" s="40">
        <v>4</v>
      </c>
      <c r="H42" s="41">
        <v>8</v>
      </c>
      <c r="I42" s="42">
        <v>4</v>
      </c>
      <c r="J42" s="39">
        <v>8</v>
      </c>
      <c r="K42" s="40">
        <v>4</v>
      </c>
      <c r="L42" s="43">
        <v>8</v>
      </c>
      <c r="M42" s="42">
        <v>5</v>
      </c>
      <c r="N42" s="39">
        <v>7</v>
      </c>
      <c r="O42" s="40">
        <v>7</v>
      </c>
      <c r="P42" s="43">
        <v>5</v>
      </c>
      <c r="Q42" s="42">
        <v>4</v>
      </c>
      <c r="R42" s="39">
        <v>8</v>
      </c>
      <c r="S42" s="40">
        <v>9</v>
      </c>
      <c r="T42" s="43">
        <v>3</v>
      </c>
      <c r="U42" s="42">
        <v>2</v>
      </c>
      <c r="V42" s="39">
        <v>10</v>
      </c>
      <c r="W42" s="40">
        <v>7</v>
      </c>
      <c r="X42" s="43">
        <v>5</v>
      </c>
      <c r="Y42" s="42">
        <v>6</v>
      </c>
      <c r="Z42" s="39">
        <v>6</v>
      </c>
      <c r="AA42" s="40"/>
      <c r="AB42" s="43"/>
      <c r="AC42" s="42"/>
      <c r="AD42" s="39"/>
      <c r="AE42" s="40"/>
      <c r="AF42" s="43"/>
      <c r="AG42" s="44">
        <f>SUM(E42,G42,I42,K42,M42,O42,Q42,S42,U42,W42,Y42,AA42,AC42,AE42)</f>
        <v>60</v>
      </c>
      <c r="AH42" s="45">
        <f>SUM(F42,H42,J42,L42,N42,P42,R42,T42,V42,X42,Z42,AB42,AD42,AF42)</f>
        <v>72</v>
      </c>
      <c r="AI42" s="46">
        <f>IF(E42+G42+I42+K42+M42+O42+Q42+S42+U42+W42+Y42+AA42+AB42+AC42+AE42+AF42&gt;0,(E42+G42+I42+K42+M42+O42+Q42+S42+U42+W42+Y42+AA42+AC42+AE42)/(E42+F42+G42+H42+I42+J42+K42+L42+M42+N42+O42+P42+Q42+R42+S42+T42+U42+V42+W42+X42+Y42+Z42+AA42+AB42+AC42+AD42+AE42+AF42)*100,0)</f>
        <v>45.454545454545453</v>
      </c>
      <c r="AJ42" s="47">
        <f>IF(AG42=0,0,D42*0.2)</f>
        <v>2.2000000000000002</v>
      </c>
      <c r="AK42" s="47">
        <f>IF(AG42=0,0,AI42+AJ42)</f>
        <v>47.654545454545456</v>
      </c>
    </row>
    <row r="43" spans="1:37" ht="12.75" customHeight="1" x14ac:dyDescent="0.2">
      <c r="A43" s="36">
        <v>35</v>
      </c>
      <c r="B43" s="74" t="s">
        <v>57</v>
      </c>
      <c r="C43" s="155" t="s">
        <v>46</v>
      </c>
      <c r="D43" s="37">
        <f>IF(SUM(E43:AF43)=0,"",SUM(E43:AF43)/12)</f>
        <v>8</v>
      </c>
      <c r="E43" s="38">
        <v>5</v>
      </c>
      <c r="F43" s="39">
        <v>7</v>
      </c>
      <c r="G43" s="40"/>
      <c r="H43" s="41"/>
      <c r="I43" s="42">
        <v>6</v>
      </c>
      <c r="J43" s="39">
        <v>6</v>
      </c>
      <c r="K43" s="40">
        <v>7</v>
      </c>
      <c r="L43" s="43">
        <v>5</v>
      </c>
      <c r="M43" s="42"/>
      <c r="N43" s="39"/>
      <c r="O43" s="40">
        <v>4</v>
      </c>
      <c r="P43" s="43">
        <v>8</v>
      </c>
      <c r="Q43" s="42"/>
      <c r="R43" s="39"/>
      <c r="S43" s="40">
        <v>5</v>
      </c>
      <c r="T43" s="43">
        <v>7</v>
      </c>
      <c r="U43" s="42">
        <v>3</v>
      </c>
      <c r="V43" s="39">
        <v>9</v>
      </c>
      <c r="W43" s="60">
        <v>8</v>
      </c>
      <c r="X43" s="64">
        <v>4</v>
      </c>
      <c r="Y43" s="42">
        <v>6</v>
      </c>
      <c r="Z43" s="39">
        <v>6</v>
      </c>
      <c r="AA43" s="40"/>
      <c r="AB43" s="43"/>
      <c r="AC43" s="42"/>
      <c r="AD43" s="39"/>
      <c r="AE43" s="40"/>
      <c r="AF43" s="43"/>
      <c r="AG43" s="44">
        <f>SUM(E43,G43,I43,K43,M43,O43,Q43,S43,U43,W43,Y43,AA43,AC43,AE43)</f>
        <v>44</v>
      </c>
      <c r="AH43" s="45">
        <f>SUM(F43,H43,J43,L43,N43,P43,R43,T43,V43,X43,Z43,AB43,AD43,AF43)</f>
        <v>52</v>
      </c>
      <c r="AI43" s="46">
        <f>IF(E43+G43+I43+K43+M43+O43+Q43+S43+U43+W43+Y43+AA43+AB43+AC43+AE43+AF43&gt;0,(E43+G43+I43+K43+M43+O43+Q43+S43+U43+W43+Y43+AA43+AC43+AE43)/(E43+F43+G43+H43+I43+J43+K43+L43+M43+N43+O43+P43+Q43+R43+S43+T43+U43+V43+W43+X43+Y43+Z43+AA43+AB43+AC43+AD43+AE43+AF43)*100,0)</f>
        <v>45.833333333333329</v>
      </c>
      <c r="AJ43" s="47">
        <f>IF(AG43=0,0,D43*0.2)</f>
        <v>1.6</v>
      </c>
      <c r="AK43" s="47">
        <f>IF(AG43=0,0,AI43+AJ43)</f>
        <v>47.43333333333333</v>
      </c>
    </row>
    <row r="44" spans="1:37" ht="12.75" customHeight="1" thickBot="1" x14ac:dyDescent="0.25">
      <c r="A44" s="36">
        <v>36</v>
      </c>
      <c r="B44" s="127" t="s">
        <v>117</v>
      </c>
      <c r="C44" s="79" t="s">
        <v>42</v>
      </c>
      <c r="D44" s="37">
        <f>IF(SUM(E44:AF44)=0,"",SUM(E44:AF44)/12)</f>
        <v>6</v>
      </c>
      <c r="E44" s="38">
        <v>5</v>
      </c>
      <c r="F44" s="39">
        <v>7</v>
      </c>
      <c r="G44" s="40"/>
      <c r="H44" s="41"/>
      <c r="I44" s="42"/>
      <c r="J44" s="39"/>
      <c r="K44" s="40">
        <v>5</v>
      </c>
      <c r="L44" s="43">
        <v>7</v>
      </c>
      <c r="M44" s="42">
        <v>6</v>
      </c>
      <c r="N44" s="39">
        <v>6</v>
      </c>
      <c r="O44" s="40"/>
      <c r="P44" s="43"/>
      <c r="Q44" s="42">
        <v>7</v>
      </c>
      <c r="R44" s="39">
        <v>5</v>
      </c>
      <c r="S44" s="40"/>
      <c r="T44" s="43"/>
      <c r="U44" s="42">
        <v>4</v>
      </c>
      <c r="V44" s="39">
        <v>8</v>
      </c>
      <c r="W44" s="40"/>
      <c r="X44" s="43"/>
      <c r="Y44" s="42">
        <v>6</v>
      </c>
      <c r="Z44" s="39">
        <v>6</v>
      </c>
      <c r="AA44" s="60"/>
      <c r="AB44" s="64"/>
      <c r="AC44" s="42"/>
      <c r="AD44" s="39"/>
      <c r="AE44" s="40"/>
      <c r="AF44" s="43"/>
      <c r="AG44" s="44">
        <f>SUM(E44,G44,I44,K44,M44,O44,Q44,S44,U44,W44,Y44,AA44,AC44,AE44)</f>
        <v>33</v>
      </c>
      <c r="AH44" s="45">
        <f>SUM(F44,H44,J44,L44,N44,P44,R44,T44,V44,X44,Z44,AB44,AD44,AF44)</f>
        <v>39</v>
      </c>
      <c r="AI44" s="46">
        <f>IF(E44+G44+I44+K44+M44+O44+Q44+S44+U44+W44+Y44+AA44+AB44+AC44+AE44+AF44&gt;0,(E44+G44+I44+K44+M44+O44+Q44+S44+U44+W44+Y44+AA44+AC44+AE44)/(E44+F44+G44+H44+I44+J44+K44+L44+M44+N44+O44+P44+Q44+R44+S44+T44+U44+V44+W44+X44+Y44+Z44+AA44+AB44+AC44+AD44+AE44+AF44)*100,0)</f>
        <v>45.833333333333329</v>
      </c>
      <c r="AJ44" s="47">
        <f>IF(AG44=0,0,D44*0.2)</f>
        <v>1.2000000000000002</v>
      </c>
      <c r="AK44" s="47">
        <f>IF(AG44=0,0,AI44+AJ44)</f>
        <v>47.033333333333331</v>
      </c>
    </row>
    <row r="45" spans="1:37" ht="12.75" customHeight="1" x14ac:dyDescent="0.2">
      <c r="A45" s="36">
        <v>37</v>
      </c>
      <c r="B45" s="127" t="s">
        <v>41</v>
      </c>
      <c r="C45" s="159" t="s">
        <v>42</v>
      </c>
      <c r="D45" s="37">
        <f>IF(SUM(E45:AF45)=0,"",SUM(E45:AF45)/12)</f>
        <v>6</v>
      </c>
      <c r="E45" s="106">
        <v>5</v>
      </c>
      <c r="F45" s="107">
        <v>7</v>
      </c>
      <c r="G45" s="108"/>
      <c r="H45" s="109"/>
      <c r="I45" s="110">
        <v>4</v>
      </c>
      <c r="J45" s="107">
        <v>8</v>
      </c>
      <c r="K45" s="108">
        <v>4</v>
      </c>
      <c r="L45" s="111">
        <v>8</v>
      </c>
      <c r="M45" s="110"/>
      <c r="N45" s="107"/>
      <c r="O45" s="108">
        <v>6</v>
      </c>
      <c r="P45" s="111">
        <v>6</v>
      </c>
      <c r="Q45" s="110">
        <v>9</v>
      </c>
      <c r="R45" s="107">
        <v>3</v>
      </c>
      <c r="S45" s="108"/>
      <c r="T45" s="111"/>
      <c r="U45" s="110"/>
      <c r="V45" s="107"/>
      <c r="W45" s="108">
        <v>4</v>
      </c>
      <c r="X45" s="111">
        <v>8</v>
      </c>
      <c r="Y45" s="110"/>
      <c r="Z45" s="107"/>
      <c r="AA45" s="129"/>
      <c r="AB45" s="130"/>
      <c r="AC45" s="110"/>
      <c r="AD45" s="107"/>
      <c r="AE45" s="108"/>
      <c r="AF45" s="111"/>
      <c r="AG45" s="44">
        <f>SUM(E45,G45,I45,K45,M45,O45,Q45,S45,U45,W45,Y45,AA45,AC45,AE45)</f>
        <v>32</v>
      </c>
      <c r="AH45" s="45">
        <f>SUM(F45,H45,J45,L45,N45,P45,R45,T45,V45,X45,Z45,AB45,AD45,AF45)</f>
        <v>40</v>
      </c>
      <c r="AI45" s="46">
        <f>IF(E45+G45+I45+K45+M45+O45+Q45+S45+U45+W45+Y45+AA45+AB45+AC45+AE45+AF45&gt;0,(E45+G45+I45+K45+M45+O45+Q45+S45+U45+W45+Y45+AA45+AC45+AE45)/(E45+F45+G45+H45+I45+J45+K45+L45+M45+N45+O45+P45+Q45+R45+S45+T45+U45+V45+W45+X45+Y45+Z45+AA45+AB45+AC45+AD45+AE45+AF45)*100,0)</f>
        <v>44.444444444444443</v>
      </c>
      <c r="AJ45" s="47">
        <f>IF(AG45=0,0,D45*0.2)</f>
        <v>1.2000000000000002</v>
      </c>
      <c r="AK45" s="47">
        <f>IF(AG45=0,0,AI45+AJ45)</f>
        <v>45.644444444444446</v>
      </c>
    </row>
    <row r="46" spans="1:37" ht="12.75" customHeight="1" x14ac:dyDescent="0.2">
      <c r="A46" s="36">
        <v>38</v>
      </c>
      <c r="B46" s="72" t="s">
        <v>59</v>
      </c>
      <c r="C46" s="73" t="s">
        <v>60</v>
      </c>
      <c r="D46" s="37">
        <f>IF(SUM(E46:AF46)=0,"",SUM(E46:AF46)/12)</f>
        <v>6.5</v>
      </c>
      <c r="E46" s="38">
        <v>7</v>
      </c>
      <c r="F46" s="39">
        <v>5</v>
      </c>
      <c r="G46" s="40">
        <v>7</v>
      </c>
      <c r="H46" s="41">
        <v>5</v>
      </c>
      <c r="I46" s="42">
        <v>6</v>
      </c>
      <c r="J46" s="39">
        <v>6</v>
      </c>
      <c r="K46" s="60">
        <v>6</v>
      </c>
      <c r="L46" s="64">
        <v>6</v>
      </c>
      <c r="M46" s="42"/>
      <c r="N46" s="39"/>
      <c r="O46" s="40">
        <v>4</v>
      </c>
      <c r="P46" s="43">
        <v>8</v>
      </c>
      <c r="Q46" s="42"/>
      <c r="R46" s="39"/>
      <c r="S46" s="40">
        <v>3</v>
      </c>
      <c r="T46" s="43">
        <v>9</v>
      </c>
      <c r="U46" s="42"/>
      <c r="V46" s="39"/>
      <c r="W46" s="40">
        <v>1</v>
      </c>
      <c r="X46" s="43">
        <v>5</v>
      </c>
      <c r="Y46" s="42"/>
      <c r="Z46" s="39"/>
      <c r="AA46" s="40"/>
      <c r="AB46" s="43"/>
      <c r="AC46" s="42"/>
      <c r="AD46" s="39"/>
      <c r="AE46" s="40"/>
      <c r="AF46" s="43"/>
      <c r="AG46" s="44">
        <f>SUM(E46,G46,I46,K46,M46,O46,Q46,S46,U46,W46,Y46,AA46,AC46,AE46)</f>
        <v>34</v>
      </c>
      <c r="AH46" s="45">
        <f>SUM(F46,H46,J46,L46,N46,P46,R46,T46,V46,X46,Z46,AB46,AD46,AF46)</f>
        <v>44</v>
      </c>
      <c r="AI46" s="46">
        <f>IF(E46+G46+I46+K46+M46+O46+Q46+S46+U46+W46+Y46+AA46+AB46+AC46+AE46+AF46&gt;0,(E46+G46+I46+K46+M46+O46+Q46+S46+U46+W46+Y46+AA46+AC46+AE46)/(E46+F46+G46+H46+I46+J46+K46+L46+M46+N46+O46+P46+Q46+R46+S46+T46+U46+V46+W46+X46+Y46+Z46+AA46+AB46+AC46+AD46+AE46+AF46)*100,0)</f>
        <v>43.589743589743591</v>
      </c>
      <c r="AJ46" s="47">
        <f>IF(AG46=0,0,D46*0.2)</f>
        <v>1.3</v>
      </c>
      <c r="AK46" s="47">
        <f>IF(AG46=0,0,AI46+AJ46)</f>
        <v>44.889743589743588</v>
      </c>
    </row>
    <row r="47" spans="1:37" ht="12.75" customHeight="1" x14ac:dyDescent="0.2">
      <c r="A47" s="36">
        <v>39</v>
      </c>
      <c r="B47" s="160" t="s">
        <v>96</v>
      </c>
      <c r="C47" s="88" t="s">
        <v>78</v>
      </c>
      <c r="D47" s="37">
        <f>IF(SUM(E47:AF47)=0,"",SUM(E47:AF47)/12)</f>
        <v>5.5</v>
      </c>
      <c r="E47" s="51">
        <v>7</v>
      </c>
      <c r="F47" s="39">
        <v>5</v>
      </c>
      <c r="G47" s="40">
        <v>1</v>
      </c>
      <c r="H47" s="41">
        <v>5</v>
      </c>
      <c r="I47" s="42">
        <v>3</v>
      </c>
      <c r="J47" s="39">
        <v>3</v>
      </c>
      <c r="K47" s="40">
        <v>4</v>
      </c>
      <c r="L47" s="43">
        <v>2</v>
      </c>
      <c r="M47" s="42"/>
      <c r="N47" s="39"/>
      <c r="O47" s="40">
        <v>4</v>
      </c>
      <c r="P47" s="43">
        <v>8</v>
      </c>
      <c r="Q47" s="42"/>
      <c r="R47" s="39"/>
      <c r="S47" s="40">
        <v>6</v>
      </c>
      <c r="T47" s="43">
        <v>6</v>
      </c>
      <c r="U47" s="42">
        <v>3</v>
      </c>
      <c r="V47" s="39">
        <v>9</v>
      </c>
      <c r="W47" s="40"/>
      <c r="X47" s="43"/>
      <c r="Y47" s="42"/>
      <c r="Z47" s="39"/>
      <c r="AA47" s="40"/>
      <c r="AB47" s="43"/>
      <c r="AC47" s="42"/>
      <c r="AD47" s="39"/>
      <c r="AE47" s="40"/>
      <c r="AF47" s="43"/>
      <c r="AG47" s="44">
        <f>SUM(E47,G47,I47,K47,M47,O47,Q47,S47,U47,W47,Y47,AA47,AC47,AE47)</f>
        <v>28</v>
      </c>
      <c r="AH47" s="45">
        <f>SUM(F47,H47,J47,L47,N47,P47,R47,T47,V47,X47,Z47,AB47,AD47,AF47)</f>
        <v>38</v>
      </c>
      <c r="AI47" s="46">
        <f>IF(E47+G47+I47+K47+M47+O47+Q47+S47+U47+W47+Y47+AA47+AB47+AC47+AE47+AF47&gt;0,(E47+G47+I47+K47+M47+O47+Q47+S47+U47+W47+Y47+AA47+AC47+AE47)/(E47+F47+G47+H47+I47+J47+K47+L47+M47+N47+O47+P47+Q47+R47+S47+T47+U47+V47+W47+X47+Y47+Z47+AA47+AB47+AC47+AD47+AE47+AF47)*100,0)</f>
        <v>42.424242424242422</v>
      </c>
      <c r="AJ47" s="47">
        <f>IF(AG47=0,0,D47*0.2)</f>
        <v>1.1000000000000001</v>
      </c>
      <c r="AK47" s="47">
        <f>IF(AG47=0,0,AI47+AJ47)</f>
        <v>43.524242424242424</v>
      </c>
    </row>
    <row r="48" spans="1:37" ht="12.75" customHeight="1" x14ac:dyDescent="0.2">
      <c r="A48" s="36">
        <v>40</v>
      </c>
      <c r="B48" s="74" t="s">
        <v>68</v>
      </c>
      <c r="C48" s="63" t="s">
        <v>46</v>
      </c>
      <c r="D48" s="37">
        <f>IF(SUM(E48:AF48)=0,"",SUM(E48:AF48)/12)</f>
        <v>8</v>
      </c>
      <c r="E48" s="38"/>
      <c r="F48" s="39"/>
      <c r="G48" s="40">
        <v>5</v>
      </c>
      <c r="H48" s="41">
        <v>7</v>
      </c>
      <c r="I48" s="42">
        <v>3</v>
      </c>
      <c r="J48" s="39">
        <v>9</v>
      </c>
      <c r="K48" s="40"/>
      <c r="L48" s="43"/>
      <c r="M48" s="42">
        <v>5</v>
      </c>
      <c r="N48" s="39">
        <v>7</v>
      </c>
      <c r="O48" s="40">
        <v>5</v>
      </c>
      <c r="P48" s="43">
        <v>7</v>
      </c>
      <c r="Q48" s="42"/>
      <c r="R48" s="39"/>
      <c r="S48" s="40">
        <v>5</v>
      </c>
      <c r="T48" s="43">
        <v>7</v>
      </c>
      <c r="U48" s="42">
        <v>3</v>
      </c>
      <c r="V48" s="39">
        <v>9</v>
      </c>
      <c r="W48" s="60">
        <v>4</v>
      </c>
      <c r="X48" s="64">
        <v>8</v>
      </c>
      <c r="Y48" s="42">
        <v>9</v>
      </c>
      <c r="Z48" s="39">
        <v>3</v>
      </c>
      <c r="AA48" s="40"/>
      <c r="AB48" s="43"/>
      <c r="AC48" s="42"/>
      <c r="AD48" s="39"/>
      <c r="AE48" s="40"/>
      <c r="AF48" s="43"/>
      <c r="AG48" s="44">
        <f>SUM(E48,G48,I48,K48,M48,O48,Q48,S48,U48,W48,Y48,AA48,AC48,AE48)</f>
        <v>39</v>
      </c>
      <c r="AH48" s="45">
        <f>SUM(F48,H48,J48,L48,N48,P48,R48,T48,V48,X48,Z48,AB48,AD48,AF48)</f>
        <v>57</v>
      </c>
      <c r="AI48" s="46">
        <f>IF(E48+G48+I48+K48+M48+O48+Q48+S48+U48+W48+Y48+AA48+AB48+AC48+AE48+AF48&gt;0,(E48+G48+I48+K48+M48+O48+Q48+S48+U48+W48+Y48+AA48+AC48+AE48)/(E48+F48+G48+H48+I48+J48+K48+L48+M48+N48+O48+P48+Q48+R48+S48+T48+U48+V48+W48+X48+Y48+Z48+AA48+AB48+AC48+AD48+AE48+AF48)*100,0)</f>
        <v>40.625</v>
      </c>
      <c r="AJ48" s="47">
        <f>IF(AG48=0,0,D48*0.2)</f>
        <v>1.6</v>
      </c>
      <c r="AK48" s="47">
        <f>IF(AG48=0,0,AI48+AJ48)</f>
        <v>42.225000000000001</v>
      </c>
    </row>
    <row r="49" spans="1:37" ht="12.75" customHeight="1" x14ac:dyDescent="0.2">
      <c r="A49" s="36">
        <v>41</v>
      </c>
      <c r="B49" s="80" t="s">
        <v>88</v>
      </c>
      <c r="C49" s="77" t="s">
        <v>40</v>
      </c>
      <c r="D49" s="37">
        <f>IF(SUM(E49:AF49)=0,"",SUM(E49:AF49)/12)</f>
        <v>5.75</v>
      </c>
      <c r="E49" s="51"/>
      <c r="F49" s="39"/>
      <c r="G49" s="40">
        <v>3</v>
      </c>
      <c r="H49" s="41">
        <v>9</v>
      </c>
      <c r="I49" s="42"/>
      <c r="J49" s="39"/>
      <c r="K49" s="40">
        <v>3</v>
      </c>
      <c r="L49" s="43">
        <v>9</v>
      </c>
      <c r="M49" s="42">
        <v>7</v>
      </c>
      <c r="N49" s="39">
        <v>5</v>
      </c>
      <c r="O49" s="40"/>
      <c r="P49" s="43"/>
      <c r="Q49" s="110">
        <v>7</v>
      </c>
      <c r="R49" s="107">
        <v>5</v>
      </c>
      <c r="S49" s="40"/>
      <c r="T49" s="43"/>
      <c r="U49" s="42"/>
      <c r="V49" s="39"/>
      <c r="W49" s="40">
        <v>3</v>
      </c>
      <c r="X49" s="43">
        <v>6</v>
      </c>
      <c r="Y49" s="42">
        <v>5</v>
      </c>
      <c r="Z49" s="39">
        <v>7</v>
      </c>
      <c r="AA49" s="40"/>
      <c r="AB49" s="43"/>
      <c r="AC49" s="42"/>
      <c r="AD49" s="39"/>
      <c r="AE49" s="40"/>
      <c r="AF49" s="43"/>
      <c r="AG49" s="44">
        <f>SUM(E49,G49,I49,K49,M49,O49,Q49,S49,U49,W49,Y49,AA49,AC49,AE49)</f>
        <v>28</v>
      </c>
      <c r="AH49" s="45">
        <f>SUM(F49,H49,J49,L49,N49,P49,R49,T49,V49,X49,Z49,AB49,AD49,AF49)</f>
        <v>41</v>
      </c>
      <c r="AI49" s="46">
        <f>IF(E49+G49+I49+K49+M49+O49+Q49+S49+U49+W49+Y49+AA49+AB49+AC49+AE49+AF49&gt;0,(E49+G49+I49+K49+M49+O49+Q49+S49+U49+W49+Y49+AA49+AC49+AE49)/(E49+F49+G49+H49+I49+J49+K49+L49+M49+N49+O49+P49+Q49+R49+S49+T49+U49+V49+W49+X49+Y49+Z49+AA49+AB49+AC49+AD49+AE49+AF49)*100,0)</f>
        <v>40.579710144927539</v>
      </c>
      <c r="AJ49" s="47">
        <f>IF(AG49=0,0,D49*0.2)</f>
        <v>1.1500000000000001</v>
      </c>
      <c r="AK49" s="47">
        <f>IF(AG49=0,0,AI49+AJ49)</f>
        <v>41.729710144927537</v>
      </c>
    </row>
    <row r="50" spans="1:37" ht="12.75" customHeight="1" x14ac:dyDescent="0.2">
      <c r="A50" s="36">
        <v>42</v>
      </c>
      <c r="B50" s="153" t="s">
        <v>82</v>
      </c>
      <c r="C50" s="140" t="s">
        <v>51</v>
      </c>
      <c r="D50" s="37">
        <f>IF(SUM(E50:AF50)=0,"",SUM(E50:AF50)/12)</f>
        <v>6</v>
      </c>
      <c r="E50" s="51">
        <v>6</v>
      </c>
      <c r="F50" s="39">
        <v>6</v>
      </c>
      <c r="G50" s="40">
        <v>5</v>
      </c>
      <c r="H50" s="41">
        <v>7</v>
      </c>
      <c r="I50" s="42">
        <v>2</v>
      </c>
      <c r="J50" s="39">
        <v>10</v>
      </c>
      <c r="K50" s="40"/>
      <c r="L50" s="43"/>
      <c r="M50" s="42"/>
      <c r="N50" s="39"/>
      <c r="O50" s="60">
        <v>5</v>
      </c>
      <c r="P50" s="64">
        <v>7</v>
      </c>
      <c r="Q50" s="42"/>
      <c r="R50" s="39"/>
      <c r="S50" s="40"/>
      <c r="T50" s="43"/>
      <c r="U50" s="42"/>
      <c r="V50" s="39"/>
      <c r="W50" s="40">
        <v>4</v>
      </c>
      <c r="X50" s="43">
        <v>8</v>
      </c>
      <c r="Y50" s="42">
        <v>5</v>
      </c>
      <c r="Z50" s="39">
        <v>7</v>
      </c>
      <c r="AA50" s="40"/>
      <c r="AB50" s="43"/>
      <c r="AC50" s="42"/>
      <c r="AD50" s="39"/>
      <c r="AE50" s="40"/>
      <c r="AF50" s="43"/>
      <c r="AG50" s="44">
        <f>SUM(E50,G50,I50,K50,M50,O50,Q50,S50,U50,W50,Y50,AA50,AC50,AE50)</f>
        <v>27</v>
      </c>
      <c r="AH50" s="45">
        <f>SUM(F50,H50,J50,L50,N50,P50,R50,T50,V50,X50,Z50,AB50,AD50,AF50)</f>
        <v>45</v>
      </c>
      <c r="AI50" s="46">
        <f>IF(E50+G50+I50+K50+M50+O50+Q50+S50+U50+W50+Y50+AA50+AB50+AC50+AE50+AF50&gt;0,(E50+G50+I50+K50+M50+O50+Q50+S50+U50+W50+Y50+AA50+AC50+AE50)/(E50+F50+G50+H50+I50+J50+K50+L50+M50+N50+O50+P50+Q50+R50+S50+T50+U50+V50+W50+X50+Y50+Z50+AA50+AB50+AC50+AD50+AE50+AF50)*100,0)</f>
        <v>37.5</v>
      </c>
      <c r="AJ50" s="47">
        <f>IF(AG50=0,0,D50*0.2)</f>
        <v>1.2000000000000002</v>
      </c>
      <c r="AK50" s="47">
        <f>IF(AG50=0,0,AI50+AJ50)</f>
        <v>38.700000000000003</v>
      </c>
    </row>
    <row r="51" spans="1:37" ht="12.75" customHeight="1" x14ac:dyDescent="0.2">
      <c r="A51" s="36">
        <v>43</v>
      </c>
      <c r="B51" s="78" t="s">
        <v>71</v>
      </c>
      <c r="C51" s="161" t="s">
        <v>42</v>
      </c>
      <c r="D51" s="37">
        <f>IF(SUM(E51:AF51)=0,"",SUM(E51:AF51)/12)</f>
        <v>6</v>
      </c>
      <c r="E51" s="38"/>
      <c r="F51" s="39"/>
      <c r="G51" s="40">
        <v>3</v>
      </c>
      <c r="H51" s="41">
        <v>9</v>
      </c>
      <c r="I51" s="42">
        <v>6</v>
      </c>
      <c r="J51" s="39">
        <v>6</v>
      </c>
      <c r="K51" s="40"/>
      <c r="L51" s="43"/>
      <c r="M51" s="42">
        <v>5</v>
      </c>
      <c r="N51" s="39">
        <v>7</v>
      </c>
      <c r="O51" s="40"/>
      <c r="P51" s="43"/>
      <c r="Q51" s="42"/>
      <c r="R51" s="39"/>
      <c r="S51" s="40">
        <v>4</v>
      </c>
      <c r="T51" s="43">
        <v>8</v>
      </c>
      <c r="U51" s="42"/>
      <c r="V51" s="39"/>
      <c r="W51" s="40">
        <v>6</v>
      </c>
      <c r="X51" s="43">
        <v>6</v>
      </c>
      <c r="Y51" s="42">
        <v>3</v>
      </c>
      <c r="Z51" s="39">
        <v>9</v>
      </c>
      <c r="AA51" s="60"/>
      <c r="AB51" s="64"/>
      <c r="AC51" s="42"/>
      <c r="AD51" s="39"/>
      <c r="AE51" s="40"/>
      <c r="AF51" s="43"/>
      <c r="AG51" s="44">
        <f>SUM(E51,G51,I51,K51,M51,O51,Q51,S51,U51,W51,Y51,AA51,AC51,AE51)</f>
        <v>27</v>
      </c>
      <c r="AH51" s="45">
        <f>SUM(F51,H51,J51,L51,N51,P51,R51,T51,V51,X51,Z51,AB51,AD51,AF51)</f>
        <v>45</v>
      </c>
      <c r="AI51" s="46">
        <f>IF(E51+G51+I51+K51+M51+O51+Q51+S51+U51+W51+Y51+AA51+AB51+AC51+AE51+AF51&gt;0,(E51+G51+I51+K51+M51+O51+Q51+S51+U51+W51+Y51+AA51+AC51+AE51)/(E51+F51+G51+H51+I51+J51+K51+L51+M51+N51+O51+P51+Q51+R51+S51+T51+U51+V51+W51+X51+Y51+Z51+AA51+AB51+AC51+AD51+AE51+AF51)*100,0)</f>
        <v>37.5</v>
      </c>
      <c r="AJ51" s="47">
        <f>IF(AG51=0,0,D51*0.2)</f>
        <v>1.2000000000000002</v>
      </c>
      <c r="AK51" s="47">
        <f>IF(AG51=0,0,AI51+AJ51)</f>
        <v>38.700000000000003</v>
      </c>
    </row>
    <row r="52" spans="1:37" ht="12.75" customHeight="1" x14ac:dyDescent="0.2">
      <c r="A52" s="36">
        <v>44</v>
      </c>
      <c r="B52" s="68" t="s">
        <v>72</v>
      </c>
      <c r="C52" s="86" t="s">
        <v>55</v>
      </c>
      <c r="D52" s="37">
        <f>IF(SUM(E52:AF52)=0,"",SUM(E52:AF52)/12)</f>
        <v>6.5</v>
      </c>
      <c r="E52" s="38">
        <v>7</v>
      </c>
      <c r="F52" s="39">
        <v>5</v>
      </c>
      <c r="G52" s="40">
        <v>3</v>
      </c>
      <c r="H52" s="41">
        <v>9</v>
      </c>
      <c r="I52" s="42"/>
      <c r="J52" s="39"/>
      <c r="K52" s="40">
        <v>4</v>
      </c>
      <c r="L52" s="43">
        <v>8</v>
      </c>
      <c r="M52" s="42">
        <v>6</v>
      </c>
      <c r="N52" s="39">
        <v>6</v>
      </c>
      <c r="O52" s="40">
        <v>3</v>
      </c>
      <c r="P52" s="43">
        <v>9</v>
      </c>
      <c r="Q52" s="42"/>
      <c r="R52" s="39"/>
      <c r="S52" s="40">
        <v>0</v>
      </c>
      <c r="T52" s="43">
        <v>6</v>
      </c>
      <c r="U52" s="42"/>
      <c r="V52" s="39"/>
      <c r="W52" s="40"/>
      <c r="X52" s="43"/>
      <c r="Y52" s="42">
        <v>5</v>
      </c>
      <c r="Z52" s="39">
        <v>7</v>
      </c>
      <c r="AA52" s="40"/>
      <c r="AB52" s="43"/>
      <c r="AC52" s="42"/>
      <c r="AD52" s="39"/>
      <c r="AE52" s="40"/>
      <c r="AF52" s="43"/>
      <c r="AG52" s="44">
        <f>SUM(E52,G52,I52,K52,M52,O52,Q52,S52,U52,W52,Y52,AA52,AC52,AE52)</f>
        <v>28</v>
      </c>
      <c r="AH52" s="45">
        <f>SUM(F52,H52,J52,L52,N52,P52,R52,T52,V52,X52,Z52,AB52,AD52,AF52)</f>
        <v>50</v>
      </c>
      <c r="AI52" s="46">
        <f>IF(E52+G52+I52+K52+M52+O52+Q52+S52+U52+W52+Y52+AA52+AB52+AC52+AE52+AF52&gt;0,(E52+G52+I52+K52+M52+O52+Q52+S52+U52+W52+Y52+AA52+AC52+AE52)/(E52+F52+G52+H52+I52+J52+K52+L52+M52+N52+O52+P52+Q52+R52+S52+T52+U52+V52+W52+X52+Y52+Z52+AA52+AB52+AC52+AD52+AE52+AF52)*100,0)</f>
        <v>35.897435897435898</v>
      </c>
      <c r="AJ52" s="47">
        <f>IF(AG52=0,0,D52*0.2)</f>
        <v>1.3</v>
      </c>
      <c r="AK52" s="47">
        <f>IF(AG52=0,0,AI52+AJ52)</f>
        <v>37.197435897435895</v>
      </c>
    </row>
    <row r="53" spans="1:37" ht="12.75" customHeight="1" x14ac:dyDescent="0.2">
      <c r="A53" s="36">
        <v>45</v>
      </c>
      <c r="B53" s="156" t="s">
        <v>90</v>
      </c>
      <c r="C53" s="88" t="s">
        <v>78</v>
      </c>
      <c r="D53" s="37">
        <f>IF(SUM(E53:AF53)=0,"",SUM(E53:AF53)/12)</f>
        <v>7.5</v>
      </c>
      <c r="E53" s="38">
        <v>5</v>
      </c>
      <c r="F53" s="39">
        <v>7</v>
      </c>
      <c r="G53" s="40">
        <v>3</v>
      </c>
      <c r="H53" s="41">
        <v>9</v>
      </c>
      <c r="I53" s="42">
        <v>2</v>
      </c>
      <c r="J53" s="39">
        <v>4</v>
      </c>
      <c r="K53" s="40">
        <v>5</v>
      </c>
      <c r="L53" s="43">
        <v>7</v>
      </c>
      <c r="M53" s="42">
        <v>4</v>
      </c>
      <c r="N53" s="39">
        <v>8</v>
      </c>
      <c r="O53" s="40">
        <v>4</v>
      </c>
      <c r="P53" s="43">
        <v>8</v>
      </c>
      <c r="Q53" s="110"/>
      <c r="R53" s="107"/>
      <c r="S53" s="40"/>
      <c r="T53" s="43"/>
      <c r="U53" s="42">
        <v>4</v>
      </c>
      <c r="V53" s="39">
        <v>8</v>
      </c>
      <c r="W53" s="40"/>
      <c r="X53" s="43"/>
      <c r="Y53" s="42">
        <v>5</v>
      </c>
      <c r="Z53" s="39">
        <v>7</v>
      </c>
      <c r="AA53" s="40"/>
      <c r="AB53" s="43"/>
      <c r="AC53" s="42"/>
      <c r="AD53" s="39"/>
      <c r="AE53" s="40"/>
      <c r="AF53" s="43"/>
      <c r="AG53" s="44">
        <f>SUM(E53,G53,I53,K53,M53,O53,Q53,S53,U53,W53,Y53,AA53,AC53,AE53)</f>
        <v>32</v>
      </c>
      <c r="AH53" s="45">
        <f>SUM(F53,H53,J53,L53,N53,P53,R53,T53,V53,X53,Z53,AB53,AD53,AF53)</f>
        <v>58</v>
      </c>
      <c r="AI53" s="46">
        <f>IF(E53+G53+I53+K53+M53+O53+Q53+S53+U53+W53+Y53+AA53+AB53+AC53+AE53+AF53&gt;0,(E53+G53+I53+K53+M53+O53+Q53+S53+U53+W53+Y53+AA53+AC53+AE53)/(E53+F53+G53+H53+I53+J53+K53+L53+M53+N53+O53+P53+Q53+R53+S53+T53+U53+V53+W53+X53+Y53+Z53+AA53+AB53+AC53+AD53+AE53+AF53)*100,0)</f>
        <v>35.555555555555557</v>
      </c>
      <c r="AJ53" s="47">
        <f>IF(AG53=0,0,D53*0.2)</f>
        <v>1.5</v>
      </c>
      <c r="AK53" s="47">
        <f>IF(AG53=0,0,AI53+AJ53)</f>
        <v>37.055555555555557</v>
      </c>
    </row>
    <row r="54" spans="1:37" ht="12.75" customHeight="1" x14ac:dyDescent="0.2">
      <c r="A54" s="36">
        <v>46</v>
      </c>
      <c r="B54" s="156" t="s">
        <v>114</v>
      </c>
      <c r="C54" s="88" t="s">
        <v>78</v>
      </c>
      <c r="D54" s="37">
        <f>IF(SUM(E54:AF54)=0,"",SUM(E54:AF54)/12)</f>
        <v>8</v>
      </c>
      <c r="E54" s="38">
        <v>4</v>
      </c>
      <c r="F54" s="39">
        <v>8</v>
      </c>
      <c r="G54" s="40">
        <v>5</v>
      </c>
      <c r="H54" s="41">
        <v>7</v>
      </c>
      <c r="I54" s="42">
        <v>5</v>
      </c>
      <c r="J54" s="39">
        <v>7</v>
      </c>
      <c r="K54" s="40">
        <v>4</v>
      </c>
      <c r="L54" s="43">
        <v>8</v>
      </c>
      <c r="M54" s="42"/>
      <c r="N54" s="39"/>
      <c r="O54" s="40"/>
      <c r="P54" s="43"/>
      <c r="Q54" s="42">
        <v>4</v>
      </c>
      <c r="R54" s="39">
        <v>8</v>
      </c>
      <c r="S54" s="40">
        <v>2</v>
      </c>
      <c r="T54" s="43">
        <v>10</v>
      </c>
      <c r="U54" s="42">
        <v>5</v>
      </c>
      <c r="V54" s="39">
        <v>7</v>
      </c>
      <c r="W54" s="40"/>
      <c r="X54" s="43"/>
      <c r="Y54" s="42">
        <v>3</v>
      </c>
      <c r="Z54" s="39">
        <v>9</v>
      </c>
      <c r="AA54" s="40"/>
      <c r="AB54" s="43"/>
      <c r="AC54" s="42"/>
      <c r="AD54" s="39"/>
      <c r="AE54" s="40"/>
      <c r="AF54" s="43"/>
      <c r="AG54" s="44">
        <f>SUM(E54,G54,I54,K54,M54,O54,Q54,S54,U54,W54,Y54,AA54,AC54,AE54)</f>
        <v>32</v>
      </c>
      <c r="AH54" s="45">
        <f>SUM(F54,H54,J54,L54,N54,P54,R54,T54,V54,X54,Z54,AB54,AD54,AF54)</f>
        <v>64</v>
      </c>
      <c r="AI54" s="46">
        <f>IF(E54+G54+I54+K54+M54+O54+Q54+S54+U54+W54+Y54+AA54+AB54+AC54+AE54+AF54&gt;0,(E54+G54+I54+K54+M54+O54+Q54+S54+U54+W54+Y54+AA54+AC54+AE54)/(E54+F54+G54+H54+I54+J54+K54+L54+M54+N54+O54+P54+Q54+R54+S54+T54+U54+V54+W54+X54+Y54+Z54+AA54+AB54+AC54+AD54+AE54+AF54)*100,0)</f>
        <v>33.333333333333329</v>
      </c>
      <c r="AJ54" s="47">
        <f>IF(AG54=0,0,D54*0.2)</f>
        <v>1.6</v>
      </c>
      <c r="AK54" s="47">
        <f>IF(AG54=0,0,AI54+AJ54)</f>
        <v>34.93333333333333</v>
      </c>
    </row>
    <row r="55" spans="1:37" ht="12.75" customHeight="1" x14ac:dyDescent="0.25"/>
    <row r="56" spans="1:37" ht="12.75" customHeight="1" thickBot="1" x14ac:dyDescent="0.3">
      <c r="B56" s="98" t="s">
        <v>91</v>
      </c>
      <c r="C56" s="99"/>
      <c r="D56" s="99"/>
      <c r="E56" s="99"/>
      <c r="F56" s="99"/>
    </row>
    <row r="57" spans="1:37" ht="12.75" customHeight="1" x14ac:dyDescent="0.2">
      <c r="A57" s="36">
        <v>47</v>
      </c>
      <c r="B57" s="128" t="s">
        <v>103</v>
      </c>
      <c r="C57" s="131" t="s">
        <v>38</v>
      </c>
      <c r="D57" s="37">
        <f>IF(SUM(E57:AF57)=0,"",SUM(E57:AF57)/12)</f>
        <v>0.75</v>
      </c>
      <c r="E57" s="38"/>
      <c r="F57" s="39"/>
      <c r="G57" s="40"/>
      <c r="H57" s="41"/>
      <c r="I57" s="42">
        <v>7</v>
      </c>
      <c r="J57" s="39">
        <v>2</v>
      </c>
      <c r="K57" s="40"/>
      <c r="L57" s="43"/>
      <c r="M57" s="42"/>
      <c r="N57" s="39"/>
      <c r="O57" s="40"/>
      <c r="P57" s="43"/>
      <c r="Q57" s="42"/>
      <c r="R57" s="39"/>
      <c r="S57" s="60"/>
      <c r="T57" s="64"/>
      <c r="U57" s="42"/>
      <c r="V57" s="39"/>
      <c r="W57" s="40"/>
      <c r="X57" s="43"/>
      <c r="Y57" s="42"/>
      <c r="Z57" s="39"/>
      <c r="AA57" s="40"/>
      <c r="AB57" s="43"/>
      <c r="AC57" s="42"/>
      <c r="AD57" s="39"/>
      <c r="AE57" s="40"/>
      <c r="AF57" s="43"/>
      <c r="AG57" s="44">
        <f>SUM(E57,G57,I57,K57,M57,O57,Q57,S57,U57,W57,Y57,AA57,AC57,AE57)</f>
        <v>7</v>
      </c>
      <c r="AH57" s="45">
        <f>SUM(F57,H57,J57,L57,N57,P57,R57,T57,V57,X57,Z57,AB57,AD57,AF57)</f>
        <v>2</v>
      </c>
      <c r="AI57" s="46">
        <f>IF(E57+G57+I57+K57+M57+O57+Q57+S57+U57+W57+Y57+AA57+AB57+AC57+AE57+AF57&gt;0,(E57+G57+I57+K57+M57+O57+Q57+S57+U57+W57+Y57+AA57+AC57+AE57)/(E57+F57+G57+H57+I57+J57+K57+L57+M57+N57+O57+P57+Q57+R57+S57+T57+U57+V57+W57+X57+Y57+Z57+AA57+AB57+AC57+AD57+AE57+AF57)*100,0)</f>
        <v>77.777777777777786</v>
      </c>
      <c r="AJ57" s="47">
        <f>IF(AG57=0,0,D57*0.2)</f>
        <v>0.15000000000000002</v>
      </c>
      <c r="AK57" s="47">
        <f>IF(AG57=0,0,AI57+AJ57)</f>
        <v>77.927777777777791</v>
      </c>
    </row>
    <row r="58" spans="1:37" ht="12.75" customHeight="1" x14ac:dyDescent="0.2">
      <c r="A58" s="36">
        <v>48</v>
      </c>
      <c r="B58" s="90" t="s">
        <v>111</v>
      </c>
      <c r="C58" s="73" t="s">
        <v>60</v>
      </c>
      <c r="D58" s="37">
        <f>IF(SUM(E58:AF58)=0,"",SUM(E58:AF58)/12)</f>
        <v>5</v>
      </c>
      <c r="E58" s="38"/>
      <c r="F58" s="39"/>
      <c r="G58" s="40"/>
      <c r="H58" s="41"/>
      <c r="I58" s="42">
        <v>7</v>
      </c>
      <c r="J58" s="39">
        <v>5</v>
      </c>
      <c r="K58" s="60"/>
      <c r="L58" s="64"/>
      <c r="M58" s="42"/>
      <c r="N58" s="39"/>
      <c r="O58" s="40">
        <v>9</v>
      </c>
      <c r="P58" s="43">
        <v>3</v>
      </c>
      <c r="Q58" s="42"/>
      <c r="R58" s="39"/>
      <c r="S58" s="40">
        <v>7</v>
      </c>
      <c r="T58" s="43">
        <v>5</v>
      </c>
      <c r="U58" s="42">
        <v>8</v>
      </c>
      <c r="V58" s="39">
        <v>4</v>
      </c>
      <c r="W58" s="40"/>
      <c r="X58" s="43"/>
      <c r="Y58" s="42">
        <v>9</v>
      </c>
      <c r="Z58" s="39">
        <v>3</v>
      </c>
      <c r="AA58" s="40"/>
      <c r="AB58" s="43"/>
      <c r="AC58" s="42"/>
      <c r="AD58" s="39"/>
      <c r="AE58" s="40"/>
      <c r="AF58" s="43"/>
      <c r="AG58" s="44">
        <f>SUM(E58,G58,I58,K58,M58,O58,Q58,S58,U58,W58,Y58,AA58,AC58,AE58)</f>
        <v>40</v>
      </c>
      <c r="AH58" s="45">
        <f>SUM(F58,H58,J58,L58,N58,P58,R58,T58,V58,X58,Z58,AB58,AD58,AF58)</f>
        <v>20</v>
      </c>
      <c r="AI58" s="46">
        <f>IF(E58+G58+I58+K58+M58+O58+Q58+S58+U58+W58+Y58+AA58+AB58+AC58+AE58+AF58&gt;0,(E58+G58+I58+K58+M58+O58+Q58+S58+U58+W58+Y58+AA58+AC58+AE58)/(E58+F58+G58+H58+I58+J58+K58+L58+M58+N58+O58+P58+Q58+R58+S58+T58+U58+V58+W58+X58+Y58+Z58+AA58+AB58+AC58+AD58+AE58+AF58)*100,0)</f>
        <v>66.666666666666657</v>
      </c>
      <c r="AJ58" s="47">
        <f>IF(AG58=0,0,D58*0.2)</f>
        <v>1</v>
      </c>
      <c r="AK58" s="47">
        <f>IF(AG58=0,0,AI58+AJ58)</f>
        <v>67.666666666666657</v>
      </c>
    </row>
    <row r="59" spans="1:37" ht="12.75" customHeight="1" x14ac:dyDescent="0.2">
      <c r="A59" s="36">
        <v>49</v>
      </c>
      <c r="B59" s="65" t="s">
        <v>43</v>
      </c>
      <c r="C59" s="75" t="s">
        <v>38</v>
      </c>
      <c r="D59" s="37">
        <f>IF(SUM(E59:AF59)=0,"",SUM(E59:AF59)/12)</f>
        <v>4</v>
      </c>
      <c r="E59" s="51"/>
      <c r="F59" s="39"/>
      <c r="G59" s="52">
        <v>8</v>
      </c>
      <c r="H59" s="53">
        <v>4</v>
      </c>
      <c r="I59" s="54"/>
      <c r="J59" s="55"/>
      <c r="K59" s="52"/>
      <c r="L59" s="56"/>
      <c r="M59" s="54"/>
      <c r="N59" s="55"/>
      <c r="O59" s="52"/>
      <c r="P59" s="56"/>
      <c r="Q59" s="54">
        <v>7</v>
      </c>
      <c r="R59" s="55">
        <v>5</v>
      </c>
      <c r="S59" s="94"/>
      <c r="T59" s="95"/>
      <c r="U59" s="54">
        <v>9</v>
      </c>
      <c r="V59" s="55">
        <v>3</v>
      </c>
      <c r="W59" s="52">
        <v>8</v>
      </c>
      <c r="X59" s="56">
        <v>4</v>
      </c>
      <c r="Y59" s="54"/>
      <c r="Z59" s="55"/>
      <c r="AA59" s="52"/>
      <c r="AB59" s="56"/>
      <c r="AC59" s="54"/>
      <c r="AD59" s="55"/>
      <c r="AE59" s="52"/>
      <c r="AF59" s="56"/>
      <c r="AG59" s="44">
        <f>SUM(E59,G59,I59,K59,M59,O59,Q59,S59,U59,W59,Y59,AA59,AC59,AE59)</f>
        <v>32</v>
      </c>
      <c r="AH59" s="45">
        <f>SUM(F59,H59,J59,L59,N59,P59,R59,T59,V59,X59,Z59,AB59,AD59,AF59)</f>
        <v>16</v>
      </c>
      <c r="AI59" s="46">
        <f>IF(E59+G59+I59+K59+M59+O59+Q59+S59+U59+W59+Y59+AA59+AB59+AC59+AE59+AF59&gt;0,(E59+G59+I59+K59+M59+O59+Q59+S59+U59+W59+Y59+AA59+AC59+AE59)/(E59+F59+G59+H59+I59+J59+K59+L59+M59+N59+O59+P59+Q59+R59+S59+T59+U59+V59+W59+X59+Y59+Z59+AA59+AB59+AC59+AD59+AE59+AF59)*100,0)</f>
        <v>66.666666666666657</v>
      </c>
      <c r="AJ59" s="47">
        <f>IF(AG59=0,0,D59*0.2)</f>
        <v>0.8</v>
      </c>
      <c r="AK59" s="47">
        <f>IF(AG59=0,0,AI59+AJ59)</f>
        <v>67.466666666666654</v>
      </c>
    </row>
    <row r="60" spans="1:37" ht="12.75" customHeight="1" x14ac:dyDescent="0.2">
      <c r="A60" s="36">
        <v>50</v>
      </c>
      <c r="B60" s="65" t="s">
        <v>124</v>
      </c>
      <c r="C60" s="75" t="s">
        <v>38</v>
      </c>
      <c r="D60" s="37">
        <f>IF(SUM(E60:AF60)=0,"",SUM(E60:AF60)/12)</f>
        <v>0.75</v>
      </c>
      <c r="E60" s="51"/>
      <c r="F60" s="39"/>
      <c r="G60" s="52"/>
      <c r="H60" s="53"/>
      <c r="I60" s="54"/>
      <c r="J60" s="55"/>
      <c r="K60" s="52">
        <v>6</v>
      </c>
      <c r="L60" s="56">
        <v>3</v>
      </c>
      <c r="M60" s="54"/>
      <c r="N60" s="55"/>
      <c r="O60" s="52"/>
      <c r="P60" s="56"/>
      <c r="Q60" s="54"/>
      <c r="R60" s="55"/>
      <c r="S60" s="94"/>
      <c r="T60" s="95"/>
      <c r="U60" s="54"/>
      <c r="V60" s="55"/>
      <c r="W60" s="52"/>
      <c r="X60" s="56"/>
      <c r="Y60" s="54"/>
      <c r="Z60" s="55"/>
      <c r="AA60" s="52"/>
      <c r="AB60" s="56"/>
      <c r="AC60" s="54"/>
      <c r="AD60" s="55"/>
      <c r="AE60" s="52"/>
      <c r="AF60" s="56"/>
      <c r="AG60" s="44">
        <f>SUM(E60,G60,I60,K60,M60,O60,Q60,S60,U60,W60,Y60,AA60,AC60,AE60)</f>
        <v>6</v>
      </c>
      <c r="AH60" s="45">
        <f>SUM(F60,H60,J60,L60,N60,P60,R60,T60,V60,X60,Z60,AB60,AD60,AF60)</f>
        <v>3</v>
      </c>
      <c r="AI60" s="46">
        <f>IF(E60+G60+I60+K60+M60+O60+Q60+S60+U60+W60+Y60+AA60+AB60+AC60+AE60+AF60&gt;0,(E60+G60+I60+K60+M60+O60+Q60+S60+U60+W60+Y60+AA60+AC60+AE60)/(E60+F60+G60+H60+I60+J60+K60+L60+M60+N60+O60+P60+Q60+R60+S60+T60+U60+V60+W60+X60+Y60+Z60+AA60+AB60+AC60+AD60+AE60+AF60)*100,0)</f>
        <v>66.666666666666657</v>
      </c>
      <c r="AJ60" s="47">
        <f>IF(AG60=0,0,D60*0.2)</f>
        <v>0.15000000000000002</v>
      </c>
      <c r="AK60" s="47">
        <f>IF(AG60=0,0,AI60+AJ60)</f>
        <v>66.816666666666663</v>
      </c>
    </row>
    <row r="61" spans="1:37" ht="12.75" customHeight="1" x14ac:dyDescent="0.2">
      <c r="A61" s="36">
        <v>51</v>
      </c>
      <c r="B61" s="57" t="s">
        <v>125</v>
      </c>
      <c r="C61" s="124" t="s">
        <v>36</v>
      </c>
      <c r="D61" s="37">
        <f>IF(SUM(E61:AF61)=0,"",SUM(E61:AF61)/12)</f>
        <v>2</v>
      </c>
      <c r="E61" s="38"/>
      <c r="F61" s="39"/>
      <c r="G61" s="40"/>
      <c r="H61" s="41"/>
      <c r="I61" s="42"/>
      <c r="J61" s="39"/>
      <c r="K61" s="40"/>
      <c r="L61" s="43"/>
      <c r="M61" s="42"/>
      <c r="N61" s="39"/>
      <c r="O61" s="40">
        <v>11</v>
      </c>
      <c r="P61" s="43">
        <v>1</v>
      </c>
      <c r="Q61" s="42"/>
      <c r="R61" s="39"/>
      <c r="S61" s="40"/>
      <c r="T61" s="43"/>
      <c r="U61" s="42">
        <v>4</v>
      </c>
      <c r="V61" s="39">
        <v>8</v>
      </c>
      <c r="W61" s="40"/>
      <c r="X61" s="43"/>
      <c r="Y61" s="42"/>
      <c r="Z61" s="39"/>
      <c r="AA61" s="40"/>
      <c r="AB61" s="43"/>
      <c r="AC61" s="42"/>
      <c r="AD61" s="39"/>
      <c r="AE61" s="40"/>
      <c r="AF61" s="43"/>
      <c r="AG61" s="44">
        <f>SUM(E61,G61,I61,K61,M61,O61,Q61,S61,U61,W61,Y61,AA61,AC61,AE61)</f>
        <v>15</v>
      </c>
      <c r="AH61" s="45">
        <f>SUM(F61,H61,J61,L61,N61,P61,R61,T61,V61,X61,Z61,AB61,AD61,AF61)</f>
        <v>9</v>
      </c>
      <c r="AI61" s="46">
        <f>IF(E61+G61+I61+K61+M61+O61+Q61+S61+U61+W61+Y61+AA61+AB61+AC61+AE61+AF61&gt;0,(E61+G61+I61+K61+M61+O61+Q61+S61+U61+W61+Y61+AA61+AC61+AE61)/(E61+F61+G61+H61+I61+J61+K61+L61+M61+N61+O61+P61+Q61+R61+S61+T61+U61+V61+W61+X61+Y61+Z61+AA61+AB61+AC61+AD61+AE61+AF61)*100,0)</f>
        <v>62.5</v>
      </c>
      <c r="AJ61" s="47">
        <f>IF(AG61=0,0,D61*0.2)</f>
        <v>0.4</v>
      </c>
      <c r="AK61" s="47">
        <f>IF(AG61=0,0,AI61+AJ61)</f>
        <v>62.9</v>
      </c>
    </row>
    <row r="62" spans="1:37" ht="12.75" customHeight="1" x14ac:dyDescent="0.2">
      <c r="A62" s="36">
        <v>52</v>
      </c>
      <c r="B62" s="65" t="s">
        <v>97</v>
      </c>
      <c r="C62" s="66" t="s">
        <v>38</v>
      </c>
      <c r="D62" s="37">
        <f>IF(SUM(E62:AF62)=0,"",SUM(E62:AF62)/12)</f>
        <v>5</v>
      </c>
      <c r="E62" s="38"/>
      <c r="F62" s="39"/>
      <c r="G62" s="40"/>
      <c r="H62" s="41"/>
      <c r="I62" s="42"/>
      <c r="J62" s="39"/>
      <c r="K62" s="40"/>
      <c r="L62" s="43"/>
      <c r="M62" s="42">
        <v>6</v>
      </c>
      <c r="N62" s="39">
        <v>6</v>
      </c>
      <c r="O62" s="40">
        <v>6</v>
      </c>
      <c r="P62" s="43">
        <v>6</v>
      </c>
      <c r="Q62" s="42">
        <v>8</v>
      </c>
      <c r="R62" s="39">
        <v>4</v>
      </c>
      <c r="S62" s="60"/>
      <c r="T62" s="64"/>
      <c r="U62" s="42">
        <v>9</v>
      </c>
      <c r="V62" s="39">
        <v>3</v>
      </c>
      <c r="W62" s="40"/>
      <c r="X62" s="43"/>
      <c r="Y62" s="42">
        <v>7</v>
      </c>
      <c r="Z62" s="39">
        <v>5</v>
      </c>
      <c r="AA62" s="40"/>
      <c r="AB62" s="43"/>
      <c r="AC62" s="42"/>
      <c r="AD62" s="39"/>
      <c r="AE62" s="40"/>
      <c r="AF62" s="43"/>
      <c r="AG62" s="44">
        <f>SUM(E62,G62,I62,K62,M62,O62,Q62,S62,U62,W62,Y62,AA62,AC62,AE62)</f>
        <v>36</v>
      </c>
      <c r="AH62" s="45">
        <f>SUM(F62,H62,J62,L62,N62,P62,R62,T62,V62,X62,Z62,AB62,AD62,AF62)</f>
        <v>24</v>
      </c>
      <c r="AI62" s="46">
        <f>IF(E62+G62+I62+K62+M62+O62+Q62+S62+U62+W62+Y62+AA62+AB62+AC62+AE62+AF62&gt;0,(E62+G62+I62+K62+M62+O62+Q62+S62+U62+W62+Y62+AA62+AC62+AE62)/(E62+F62+G62+H62+I62+J62+K62+L62+M62+N62+O62+P62+Q62+R62+S62+T62+U62+V62+W62+X62+Y62+Z62+AA62+AB62+AC62+AD62+AE62+AF62)*100,0)</f>
        <v>60</v>
      </c>
      <c r="AJ62" s="47">
        <f>IF(AG62=0,0,D62*0.2)</f>
        <v>1</v>
      </c>
      <c r="AK62" s="47">
        <f>IF(AG62=0,0,AI62+AJ62)</f>
        <v>61</v>
      </c>
    </row>
    <row r="63" spans="1:37" ht="12.75" customHeight="1" x14ac:dyDescent="0.2">
      <c r="A63" s="36">
        <v>53</v>
      </c>
      <c r="B63" s="57" t="s">
        <v>137</v>
      </c>
      <c r="C63" s="124" t="s">
        <v>36</v>
      </c>
      <c r="D63" s="37">
        <f>IF(SUM(E63:AF63)=0,"",SUM(E63:AF63)/12)</f>
        <v>4</v>
      </c>
      <c r="E63" s="38">
        <v>6</v>
      </c>
      <c r="F63" s="39">
        <v>6</v>
      </c>
      <c r="G63" s="40">
        <v>8</v>
      </c>
      <c r="H63" s="41">
        <v>4</v>
      </c>
      <c r="I63" s="42"/>
      <c r="J63" s="39"/>
      <c r="K63" s="40"/>
      <c r="L63" s="43"/>
      <c r="M63" s="42"/>
      <c r="N63" s="39"/>
      <c r="O63" s="40"/>
      <c r="P63" s="43"/>
      <c r="Q63" s="42"/>
      <c r="R63" s="39"/>
      <c r="S63" s="40">
        <v>9</v>
      </c>
      <c r="T63" s="43">
        <v>3</v>
      </c>
      <c r="U63" s="42"/>
      <c r="V63" s="39"/>
      <c r="W63" s="40"/>
      <c r="X63" s="43"/>
      <c r="Y63" s="42">
        <v>5</v>
      </c>
      <c r="Z63" s="39">
        <v>7</v>
      </c>
      <c r="AA63" s="40"/>
      <c r="AB63" s="43"/>
      <c r="AC63" s="42"/>
      <c r="AD63" s="39"/>
      <c r="AE63" s="40"/>
      <c r="AF63" s="43"/>
      <c r="AG63" s="44">
        <f>SUM(E63,G63,I63,K63,M63,O63,Q63,S63,U63,W63,Y63,AA63,AC63,AE63)</f>
        <v>28</v>
      </c>
      <c r="AH63" s="45">
        <f>SUM(F63,H63,J63,L63,N63,P63,R63,T63,V63,X63,Z63,AB63,AD63,AF63)</f>
        <v>20</v>
      </c>
      <c r="AI63" s="46">
        <f>IF(E63+G63+I63+K63+M63+O63+Q63+S63+U63+W63+Y63+AA63+AB63+AC63+AE63+AF63&gt;0,(E63+G63+I63+K63+M63+O63+Q63+S63+U63+W63+Y63+AA63+AC63+AE63)/(E63+F63+G63+H63+I63+J63+K63+L63+M63+N63+O63+P63+Q63+R63+S63+T63+U63+V63+W63+X63+Y63+Z63+AA63+AB63+AC63+AD63+AE63+AF63)*100,0)</f>
        <v>58.333333333333336</v>
      </c>
      <c r="AJ63" s="47">
        <f>IF(AG63=0,0,D63*0.2)</f>
        <v>0.8</v>
      </c>
      <c r="AK63" s="47">
        <f>IF(AG63=0,0,AI63+AJ63)</f>
        <v>59.133333333333333</v>
      </c>
    </row>
    <row r="64" spans="1:37" ht="12.75" customHeight="1" thickBot="1" x14ac:dyDescent="0.25">
      <c r="A64" s="36">
        <v>54</v>
      </c>
      <c r="B64" s="59" t="s">
        <v>92</v>
      </c>
      <c r="C64" s="132" t="s">
        <v>32</v>
      </c>
      <c r="D64" s="37">
        <f>IF(SUM(E64:AF64)=0,"",SUM(E64:AF64)/12)</f>
        <v>3</v>
      </c>
      <c r="E64" s="38">
        <v>6</v>
      </c>
      <c r="F64" s="39">
        <v>6</v>
      </c>
      <c r="G64" s="60">
        <v>8</v>
      </c>
      <c r="H64" s="61">
        <v>4</v>
      </c>
      <c r="I64" s="42"/>
      <c r="J64" s="39"/>
      <c r="K64" s="40">
        <v>7</v>
      </c>
      <c r="L64" s="43">
        <v>5</v>
      </c>
      <c r="M64" s="42"/>
      <c r="N64" s="39"/>
      <c r="O64" s="40"/>
      <c r="P64" s="43"/>
      <c r="Q64" s="42"/>
      <c r="R64" s="39"/>
      <c r="S64" s="40"/>
      <c r="T64" s="43"/>
      <c r="U64" s="42"/>
      <c r="V64" s="39"/>
      <c r="W64" s="40"/>
      <c r="X64" s="43"/>
      <c r="Y64" s="42"/>
      <c r="Z64" s="39"/>
      <c r="AA64" s="40"/>
      <c r="AB64" s="43"/>
      <c r="AC64" s="42"/>
      <c r="AD64" s="39"/>
      <c r="AE64" s="40"/>
      <c r="AF64" s="43"/>
      <c r="AG64" s="44">
        <f>SUM(E64,G64,I64,K64,M64,O64,Q64,S64,U64,W64,Y64,AA64,AC64,AE64)</f>
        <v>21</v>
      </c>
      <c r="AH64" s="45">
        <f>SUM(F64,H64,J64,L64,N64,P64,R64,T64,V64,X64,Z64,AB64,AD64,AF64)</f>
        <v>15</v>
      </c>
      <c r="AI64" s="46">
        <f>IF(E64+G64+I64+K64+M64+O64+Q64+S64+U64+W64+Y64+AA64+AB64+AC64+AE64+AF64&gt;0,(E64+G64+I64+K64+M64+O64+Q64+S64+U64+W64+Y64+AA64+AC64+AE64)/(E64+F64+G64+H64+I64+J64+K64+L64+M64+N64+O64+P64+Q64+R64+S64+T64+U64+V64+W64+X64+Y64+Z64+AA64+AB64+AC64+AD64+AE64+AF64)*100,0)</f>
        <v>58.333333333333336</v>
      </c>
      <c r="AJ64" s="47">
        <f>IF(AG64=0,0,D64*0.2)</f>
        <v>0.60000000000000009</v>
      </c>
      <c r="AK64" s="47">
        <f>IF(AG64=0,0,AI64+AJ64)</f>
        <v>58.933333333333337</v>
      </c>
    </row>
    <row r="65" spans="1:37" ht="12.75" customHeight="1" x14ac:dyDescent="0.2">
      <c r="A65" s="36">
        <v>55</v>
      </c>
      <c r="B65" s="162" t="s">
        <v>149</v>
      </c>
      <c r="C65" s="163" t="s">
        <v>64</v>
      </c>
      <c r="D65" s="37">
        <f>IF(SUM(E65:AF65)=0,"",SUM(E65:AF65)/12)</f>
        <v>1</v>
      </c>
      <c r="E65" s="38"/>
      <c r="F65" s="39"/>
      <c r="G65" s="40"/>
      <c r="H65" s="41"/>
      <c r="I65" s="42"/>
      <c r="J65" s="39"/>
      <c r="K65" s="40"/>
      <c r="L65" s="43"/>
      <c r="M65" s="42"/>
      <c r="N65" s="39"/>
      <c r="O65" s="40"/>
      <c r="P65" s="43"/>
      <c r="Q65" s="42"/>
      <c r="R65" s="39"/>
      <c r="S65" s="40"/>
      <c r="T65" s="43"/>
      <c r="U65" s="42"/>
      <c r="V65" s="39"/>
      <c r="W65" s="40">
        <v>7</v>
      </c>
      <c r="X65" s="43">
        <v>5</v>
      </c>
      <c r="Y65" s="42"/>
      <c r="Z65" s="39"/>
      <c r="AA65" s="40"/>
      <c r="AB65" s="43"/>
      <c r="AC65" s="42"/>
      <c r="AD65" s="39"/>
      <c r="AE65" s="40"/>
      <c r="AF65" s="43"/>
      <c r="AG65" s="44">
        <f>SUM(E65,G65,I65,K65,M65,O65,Q65,S65,U65,W65,Y65,AA65,AC65,AE65)</f>
        <v>7</v>
      </c>
      <c r="AH65" s="45">
        <f>SUM(F65,H65,J65,L65,N65,P65,R65,T65,V65,X65,Z65,AB65,AD65,AF65)</f>
        <v>5</v>
      </c>
      <c r="AI65" s="46">
        <f>IF(E65+G65+I65+K65+M65+O65+Q65+S65+U65+W65+Y65+AA65+AB65+AC65+AE65+AF65&gt;0,(E65+G65+I65+K65+M65+O65+Q65+S65+U65+W65+Y65+AA65+AC65+AE65)/(E65+F65+G65+H65+I65+J65+K65+L65+M65+N65+O65+P65+Q65+R65+S65+T65+U65+V65+W65+X65+Y65+Z65+AA65+AB65+AC65+AD65+AE65+AF65)*100,0)</f>
        <v>58.333333333333336</v>
      </c>
      <c r="AJ65" s="47">
        <f>IF(AG65=0,0,D65*0.2)</f>
        <v>0.2</v>
      </c>
      <c r="AK65" s="47">
        <f>IF(AG65=0,0,AI65+AJ65)</f>
        <v>58.533333333333339</v>
      </c>
    </row>
    <row r="66" spans="1:37" ht="12.75" customHeight="1" x14ac:dyDescent="0.2">
      <c r="A66" s="36">
        <v>56</v>
      </c>
      <c r="B66" s="71" t="s">
        <v>102</v>
      </c>
      <c r="C66" s="58" t="s">
        <v>36</v>
      </c>
      <c r="D66" s="37">
        <f>IF(SUM(E66:AF66)=0,"",SUM(E66:AF66)/12)</f>
        <v>4.5</v>
      </c>
      <c r="E66" s="38"/>
      <c r="F66" s="39"/>
      <c r="G66" s="40">
        <v>7</v>
      </c>
      <c r="H66" s="41">
        <v>5</v>
      </c>
      <c r="I66" s="42">
        <v>7</v>
      </c>
      <c r="J66" s="39">
        <v>5</v>
      </c>
      <c r="K66" s="40">
        <v>8</v>
      </c>
      <c r="L66" s="43">
        <v>4</v>
      </c>
      <c r="M66" s="42"/>
      <c r="N66" s="39"/>
      <c r="O66" s="40"/>
      <c r="P66" s="43"/>
      <c r="Q66" s="42">
        <v>3</v>
      </c>
      <c r="R66" s="39">
        <v>3</v>
      </c>
      <c r="S66" s="40">
        <v>6</v>
      </c>
      <c r="T66" s="43">
        <v>6</v>
      </c>
      <c r="U66" s="42"/>
      <c r="V66" s="39"/>
      <c r="W66" s="40"/>
      <c r="X66" s="43"/>
      <c r="Y66" s="42"/>
      <c r="Z66" s="39"/>
      <c r="AA66" s="40"/>
      <c r="AB66" s="43"/>
      <c r="AC66" s="42"/>
      <c r="AD66" s="39"/>
      <c r="AE66" s="40"/>
      <c r="AF66" s="43"/>
      <c r="AG66" s="44">
        <f>SUM(E66,G66,I66,K66,M66,O66,Q66,S66,U66,W66,Y66,AA66,AC66,AE66)</f>
        <v>31</v>
      </c>
      <c r="AH66" s="45">
        <f>SUM(F66,H66,J66,L66,N66,P66,R66,T66,V66,X66,Z66,AB66,AD66,AF66)</f>
        <v>23</v>
      </c>
      <c r="AI66" s="46">
        <f>IF(E66+G66+I66+K66+M66+O66+Q66+S66+U66+W66+Y66+AA66+AB66+AC66+AE66+AF66&gt;0,(E66+G66+I66+K66+M66+O66+Q66+S66+U66+W66+Y66+AA66+AC66+AE66)/(E66+F66+G66+H66+I66+J66+K66+L66+M66+N66+O66+P66+Q66+R66+S66+T66+U66+V66+W66+X66+Y66+Z66+AA66+AB66+AC66+AD66+AE66+AF66)*100,0)</f>
        <v>57.407407407407405</v>
      </c>
      <c r="AJ66" s="47">
        <f>IF(AG66=0,0,D66*0.2)</f>
        <v>0.9</v>
      </c>
      <c r="AK66" s="47">
        <f>IF(AG66=0,0,AI66+AJ66)</f>
        <v>58.307407407407403</v>
      </c>
    </row>
    <row r="67" spans="1:37" ht="12.75" customHeight="1" x14ac:dyDescent="0.2">
      <c r="A67" s="36">
        <v>57</v>
      </c>
      <c r="B67" s="153" t="s">
        <v>147</v>
      </c>
      <c r="C67" s="154" t="s">
        <v>51</v>
      </c>
      <c r="D67" s="37">
        <f>IF(SUM(E67:AF67)=0,"",SUM(E67:AF67)/12)</f>
        <v>5</v>
      </c>
      <c r="E67" s="51"/>
      <c r="F67" s="39"/>
      <c r="G67" s="40"/>
      <c r="H67" s="41"/>
      <c r="I67" s="42"/>
      <c r="J67" s="39"/>
      <c r="K67" s="40"/>
      <c r="L67" s="43"/>
      <c r="M67" s="42"/>
      <c r="N67" s="39"/>
      <c r="O67" s="60">
        <v>5</v>
      </c>
      <c r="P67" s="64">
        <v>7</v>
      </c>
      <c r="Q67" s="42"/>
      <c r="R67" s="39"/>
      <c r="S67" s="40">
        <v>9</v>
      </c>
      <c r="T67" s="43">
        <v>3</v>
      </c>
      <c r="U67" s="42">
        <v>8</v>
      </c>
      <c r="V67" s="39">
        <v>4</v>
      </c>
      <c r="W67" s="40">
        <v>6</v>
      </c>
      <c r="X67" s="43">
        <v>6</v>
      </c>
      <c r="Y67" s="42">
        <v>6</v>
      </c>
      <c r="Z67" s="39">
        <v>6</v>
      </c>
      <c r="AA67" s="40"/>
      <c r="AB67" s="43"/>
      <c r="AC67" s="42"/>
      <c r="AD67" s="39"/>
      <c r="AE67" s="40"/>
      <c r="AF67" s="43"/>
      <c r="AG67" s="44">
        <f>SUM(E67,G67,I67,K67,M67,O67,Q67,S67,U67,W67,Y67,AA67,AC67,AE67)</f>
        <v>34</v>
      </c>
      <c r="AH67" s="45">
        <f>SUM(F67,H67,J67,L67,N67,P67,R67,T67,V67,X67,Z67,AB67,AD67,AF67)</f>
        <v>26</v>
      </c>
      <c r="AI67" s="46">
        <f>IF(E67+G67+I67+K67+M67+O67+Q67+S67+U67+W67+Y67+AA67+AB67+AC67+AE67+AF67&gt;0,(E67+G67+I67+K67+M67+O67+Q67+S67+U67+W67+Y67+AA67+AC67+AE67)/(E67+F67+G67+H67+I67+J67+K67+L67+M67+N67+O67+P67+Q67+R67+S67+T67+U67+V67+W67+X67+Y67+Z67+AA67+AB67+AC67+AD67+AE67+AF67)*100,0)</f>
        <v>56.666666666666664</v>
      </c>
      <c r="AJ67" s="47">
        <f>IF(AG67=0,0,D67*0.2)</f>
        <v>1</v>
      </c>
      <c r="AK67" s="47">
        <f>IF(AG67=0,0,AI67+AJ67)</f>
        <v>57.666666666666664</v>
      </c>
    </row>
    <row r="68" spans="1:37" ht="12.75" customHeight="1" x14ac:dyDescent="0.2">
      <c r="A68" s="36">
        <v>58</v>
      </c>
      <c r="B68" s="72" t="s">
        <v>112</v>
      </c>
      <c r="C68" s="73" t="s">
        <v>60</v>
      </c>
      <c r="D68" s="37">
        <f>IF(SUM(E68:AF68)=0,"",SUM(E68:AF68)/12)</f>
        <v>5</v>
      </c>
      <c r="E68" s="38">
        <v>8</v>
      </c>
      <c r="F68" s="39">
        <v>4</v>
      </c>
      <c r="G68" s="40"/>
      <c r="H68" s="41"/>
      <c r="I68" s="42">
        <v>6</v>
      </c>
      <c r="J68" s="39">
        <v>6</v>
      </c>
      <c r="K68" s="60"/>
      <c r="L68" s="64"/>
      <c r="M68" s="42"/>
      <c r="N68" s="39"/>
      <c r="O68" s="40"/>
      <c r="P68" s="43"/>
      <c r="Q68" s="42">
        <v>3</v>
      </c>
      <c r="R68" s="39">
        <v>9</v>
      </c>
      <c r="S68" s="40"/>
      <c r="T68" s="43"/>
      <c r="U68" s="42"/>
      <c r="V68" s="39"/>
      <c r="W68" s="40">
        <v>9</v>
      </c>
      <c r="X68" s="43">
        <v>3</v>
      </c>
      <c r="Y68" s="42">
        <v>7</v>
      </c>
      <c r="Z68" s="39">
        <v>5</v>
      </c>
      <c r="AA68" s="40"/>
      <c r="AB68" s="43"/>
      <c r="AC68" s="42"/>
      <c r="AD68" s="39"/>
      <c r="AE68" s="40"/>
      <c r="AF68" s="43"/>
      <c r="AG68" s="44">
        <f>SUM(E68,G68,I68,K68,M68,O68,Q68,S68,U68,W68,Y68,AA68,AC68,AE68)</f>
        <v>33</v>
      </c>
      <c r="AH68" s="45">
        <f>SUM(F68,H68,J68,L68,N68,P68,R68,T68,V68,X68,Z68,AB68,AD68,AF68)</f>
        <v>27</v>
      </c>
      <c r="AI68" s="46">
        <f>IF(E68+G68+I68+K68+M68+O68+Q68+S68+U68+W68+Y68+AA68+AB68+AC68+AE68+AF68&gt;0,(E68+G68+I68+K68+M68+O68+Q68+S68+U68+W68+Y68+AA68+AC68+AE68)/(E68+F68+G68+H68+I68+J68+K68+L68+M68+N68+O68+P68+Q68+R68+S68+T68+U68+V68+W68+X68+Y68+Z68+AA68+AB68+AC68+AD68+AE68+AF68)*100,0)</f>
        <v>55.000000000000007</v>
      </c>
      <c r="AJ68" s="47">
        <f>IF(AG68=0,0,D68*0.2)</f>
        <v>1</v>
      </c>
      <c r="AK68" s="47">
        <f>IF(AG68=0,0,AI68+AJ68)</f>
        <v>56.000000000000007</v>
      </c>
    </row>
    <row r="69" spans="1:37" ht="12.75" customHeight="1" x14ac:dyDescent="0.2">
      <c r="A69" s="36">
        <v>59</v>
      </c>
      <c r="B69" s="69" t="s">
        <v>75</v>
      </c>
      <c r="C69" s="70" t="s">
        <v>32</v>
      </c>
      <c r="D69" s="37">
        <f>IF(SUM(E69:AF69)=0,"",SUM(E69:AF69)/12)</f>
        <v>3.75</v>
      </c>
      <c r="E69" s="38"/>
      <c r="F69" s="39"/>
      <c r="G69" s="60"/>
      <c r="H69" s="61"/>
      <c r="I69" s="42">
        <v>0</v>
      </c>
      <c r="J69" s="39">
        <v>3</v>
      </c>
      <c r="K69" s="40"/>
      <c r="L69" s="43"/>
      <c r="M69" s="42">
        <v>6</v>
      </c>
      <c r="N69" s="39">
        <v>6</v>
      </c>
      <c r="O69" s="40"/>
      <c r="P69" s="43"/>
      <c r="Q69" s="42">
        <v>3</v>
      </c>
      <c r="R69" s="39">
        <v>3</v>
      </c>
      <c r="S69" s="40"/>
      <c r="T69" s="43"/>
      <c r="U69" s="42">
        <v>5</v>
      </c>
      <c r="V69" s="39">
        <v>7</v>
      </c>
      <c r="W69" s="40"/>
      <c r="X69" s="43"/>
      <c r="Y69" s="42">
        <v>10</v>
      </c>
      <c r="Z69" s="39">
        <v>2</v>
      </c>
      <c r="AA69" s="40"/>
      <c r="AB69" s="43"/>
      <c r="AC69" s="42"/>
      <c r="AD69" s="39"/>
      <c r="AE69" s="40"/>
      <c r="AF69" s="43"/>
      <c r="AG69" s="44">
        <f>SUM(E69,G69,I69,K69,M69,O69,Q69,S69,U69,W69,Y69,AA69,AC69,AE69)</f>
        <v>24</v>
      </c>
      <c r="AH69" s="45">
        <f>SUM(F69,H69,J69,L69,N69,P69,R69,T69,V69,X69,Z69,AB69,AD69,AF69)</f>
        <v>21</v>
      </c>
      <c r="AI69" s="46">
        <f>IF(E69+G69+I69+K69+M69+O69+Q69+S69+U69+W69+Y69+AA69+AB69+AC69+AE69+AF69&gt;0,(E69+G69+I69+K69+M69+O69+Q69+S69+U69+W69+Y69+AA69+AC69+AE69)/(E69+F69+G69+H69+I69+J69+K69+L69+M69+N69+O69+P69+Q69+R69+S69+T69+U69+V69+W69+X69+Y69+Z69+AA69+AB69+AC69+AD69+AE69+AF69)*100,0)</f>
        <v>53.333333333333336</v>
      </c>
      <c r="AJ69" s="47">
        <f>IF(AG69=0,0,D69*0.2)</f>
        <v>0.75</v>
      </c>
      <c r="AK69" s="47">
        <f>IF(AG69=0,0,AI69+AJ69)</f>
        <v>54.083333333333336</v>
      </c>
    </row>
    <row r="70" spans="1:37" ht="12.75" customHeight="1" x14ac:dyDescent="0.2">
      <c r="A70" s="36">
        <v>60</v>
      </c>
      <c r="B70" s="72" t="s">
        <v>120</v>
      </c>
      <c r="C70" s="73" t="s">
        <v>60</v>
      </c>
      <c r="D70" s="37">
        <f>IF(SUM(E70:AF70)=0,"",SUM(E70:AF70)/12)</f>
        <v>3</v>
      </c>
      <c r="E70" s="51"/>
      <c r="F70" s="39"/>
      <c r="G70" s="40"/>
      <c r="H70" s="41"/>
      <c r="I70" s="42"/>
      <c r="J70" s="39"/>
      <c r="K70" s="60">
        <v>5</v>
      </c>
      <c r="L70" s="64">
        <v>7</v>
      </c>
      <c r="M70" s="42">
        <v>7</v>
      </c>
      <c r="N70" s="39">
        <v>5</v>
      </c>
      <c r="O70" s="40"/>
      <c r="P70" s="43"/>
      <c r="Q70" s="42"/>
      <c r="R70" s="39"/>
      <c r="S70" s="40"/>
      <c r="T70" s="43"/>
      <c r="U70" s="42"/>
      <c r="V70" s="39"/>
      <c r="W70" s="40"/>
      <c r="X70" s="43"/>
      <c r="Y70" s="42">
        <v>7</v>
      </c>
      <c r="Z70" s="39">
        <v>5</v>
      </c>
      <c r="AA70" s="40"/>
      <c r="AB70" s="43"/>
      <c r="AC70" s="42"/>
      <c r="AD70" s="39"/>
      <c r="AE70" s="40"/>
      <c r="AF70" s="43"/>
      <c r="AG70" s="44">
        <f>SUM(E70,G70,I70,K70,M70,O70,Q70,S70,U70,W70,Y70,AA70,AC70,AE70)</f>
        <v>19</v>
      </c>
      <c r="AH70" s="45">
        <f>SUM(F70,H70,J70,L70,N70,P70,R70,T70,V70,X70,Z70,AB70,AD70,AF70)</f>
        <v>17</v>
      </c>
      <c r="AI70" s="46">
        <f>IF(E70+G70+I70+K70+M70+O70+Q70+S70+U70+W70+Y70+AA70+AB70+AC70+AE70+AF70&gt;0,(E70+G70+I70+K70+M70+O70+Q70+S70+U70+W70+Y70+AA70+AC70+AE70)/(E70+F70+G70+H70+I70+J70+K70+L70+M70+N70+O70+P70+Q70+R70+S70+T70+U70+V70+W70+X70+Y70+Z70+AA70+AB70+AC70+AD70+AE70+AF70)*100,0)</f>
        <v>52.777777777777779</v>
      </c>
      <c r="AJ70" s="47">
        <f>IF(AG70=0,0,D70*0.2)</f>
        <v>0.60000000000000009</v>
      </c>
      <c r="AK70" s="47">
        <f>IF(AG70=0,0,AI70+AJ70)</f>
        <v>53.37777777777778</v>
      </c>
    </row>
    <row r="71" spans="1:37" ht="12.75" customHeight="1" thickBot="1" x14ac:dyDescent="0.25">
      <c r="A71" s="36">
        <v>61</v>
      </c>
      <c r="B71" s="133" t="s">
        <v>134</v>
      </c>
      <c r="C71" s="126" t="s">
        <v>34</v>
      </c>
      <c r="D71" s="37">
        <f>IF(SUM(E71:AF71)=0,"",SUM(E71:AF71)/12)</f>
        <v>3</v>
      </c>
      <c r="E71" s="38"/>
      <c r="F71" s="39"/>
      <c r="G71" s="40"/>
      <c r="H71" s="41"/>
      <c r="I71" s="42"/>
      <c r="J71" s="39"/>
      <c r="K71" s="40"/>
      <c r="L71" s="43"/>
      <c r="M71" s="42"/>
      <c r="N71" s="39"/>
      <c r="O71" s="40">
        <v>8</v>
      </c>
      <c r="P71" s="43">
        <v>4</v>
      </c>
      <c r="Q71" s="42"/>
      <c r="R71" s="39"/>
      <c r="S71" s="40"/>
      <c r="T71" s="43"/>
      <c r="U71" s="42">
        <v>7</v>
      </c>
      <c r="V71" s="39">
        <v>5</v>
      </c>
      <c r="W71" s="40"/>
      <c r="X71" s="43"/>
      <c r="Y71" s="42">
        <v>4</v>
      </c>
      <c r="Z71" s="39">
        <v>8</v>
      </c>
      <c r="AA71" s="40"/>
      <c r="AB71" s="43"/>
      <c r="AC71" s="42"/>
      <c r="AD71" s="39"/>
      <c r="AE71" s="40"/>
      <c r="AF71" s="43"/>
      <c r="AG71" s="44">
        <f>SUM(E71,G71,I71,K71,M71,O71,Q71,S71,U71,W71,Y71,AA71,AC71,AE71)</f>
        <v>19</v>
      </c>
      <c r="AH71" s="45">
        <f>SUM(F71,H71,J71,L71,N71,P71,R71,T71,V71,X71,Z71,AB71,AD71,AF71)</f>
        <v>17</v>
      </c>
      <c r="AI71" s="46">
        <f>IF(E71+G71+I71+K71+M71+O71+Q71+S71+U71+W71+Y71+AA71+AB71+AC71+AE71+AF71&gt;0,(E71+G71+I71+K71+M71+O71+Q71+S71+U71+W71+Y71+AA71+AC71+AE71)/(E71+F71+G71+H71+I71+J71+K71+L71+M71+N71+O71+P71+Q71+R71+S71+T71+U71+V71+W71+X71+Y71+Z71+AA71+AB71+AC71+AD71+AE71+AF71)*100,0)</f>
        <v>52.777777777777779</v>
      </c>
      <c r="AJ71" s="47">
        <f>IF(AG71=0,0,D71*0.2)</f>
        <v>0.60000000000000009</v>
      </c>
      <c r="AK71" s="47">
        <f>IF(AG71=0,0,AI71+AJ71)</f>
        <v>53.37777777777778</v>
      </c>
    </row>
    <row r="72" spans="1:37" ht="12.75" customHeight="1" x14ac:dyDescent="0.2">
      <c r="A72" s="36">
        <v>62</v>
      </c>
      <c r="B72" s="146" t="s">
        <v>63</v>
      </c>
      <c r="C72" s="102" t="s">
        <v>64</v>
      </c>
      <c r="D72" s="81">
        <f>IF(SUM(E72:AF72)=0,"",SUM(E72:AF72)/12)</f>
        <v>4</v>
      </c>
      <c r="E72" s="38">
        <v>5</v>
      </c>
      <c r="F72" s="39">
        <v>7</v>
      </c>
      <c r="G72" s="40">
        <v>8</v>
      </c>
      <c r="H72" s="41">
        <v>4</v>
      </c>
      <c r="I72" s="42"/>
      <c r="J72" s="39"/>
      <c r="K72" s="40"/>
      <c r="L72" s="43"/>
      <c r="M72" s="42"/>
      <c r="N72" s="39"/>
      <c r="O72" s="40"/>
      <c r="P72" s="43"/>
      <c r="Q72" s="42"/>
      <c r="R72" s="39"/>
      <c r="S72" s="40">
        <v>5</v>
      </c>
      <c r="T72" s="43">
        <v>7</v>
      </c>
      <c r="U72" s="42"/>
      <c r="V72" s="39"/>
      <c r="W72" s="40"/>
      <c r="X72" s="43"/>
      <c r="Y72" s="42">
        <v>7</v>
      </c>
      <c r="Z72" s="39">
        <v>5</v>
      </c>
      <c r="AA72" s="40"/>
      <c r="AB72" s="43"/>
      <c r="AC72" s="42"/>
      <c r="AD72" s="39"/>
      <c r="AE72" s="40"/>
      <c r="AF72" s="43"/>
      <c r="AG72" s="44">
        <f>SUM(E72,G72,I72,K72,M72,O72,Q72,S72,U72,W72,Y72,AA72,AC72,AE72)</f>
        <v>25</v>
      </c>
      <c r="AH72" s="45">
        <f>SUM(F72,H72,J72,L72,N72,P72,R72,T72,V72,X72,Z72,AB72,AD72,AF72)</f>
        <v>23</v>
      </c>
      <c r="AI72" s="46">
        <f>IF(E72+G72+I72+K72+M72+O72+Q72+S72+U72+W72+Y72+AA72+AB72+AC72+AE72+AF72&gt;0,(E72+G72+I72+K72+M72+O72+Q72+S72+U72+W72+Y72+AA72+AC72+AE72)/(E72+F72+G72+H72+I72+J72+K72+L72+M72+N72+O72+P72+Q72+R72+S72+T72+U72+V72+W72+X72+Y72+Z72+AA72+AB72+AC72+AD72+AE72+AF72)*100,0)</f>
        <v>52.083333333333336</v>
      </c>
      <c r="AJ72" s="47">
        <f>IF(AG72=0,0,D72*0.2)</f>
        <v>0.8</v>
      </c>
      <c r="AK72" s="47">
        <f>IF(AG72=0,0,AI72+AJ72)</f>
        <v>52.883333333333333</v>
      </c>
    </row>
    <row r="73" spans="1:37" ht="12.75" customHeight="1" x14ac:dyDescent="0.2">
      <c r="A73" s="36">
        <v>63</v>
      </c>
      <c r="B73" s="85" t="s">
        <v>148</v>
      </c>
      <c r="C73" s="136" t="s">
        <v>55</v>
      </c>
      <c r="D73" s="81">
        <f>IF(SUM(E73:AF73)=0,"",SUM(E73:AF73)/12)</f>
        <v>5</v>
      </c>
      <c r="E73" s="38"/>
      <c r="F73" s="39"/>
      <c r="G73" s="40"/>
      <c r="H73" s="41"/>
      <c r="I73" s="42"/>
      <c r="J73" s="39"/>
      <c r="K73" s="40"/>
      <c r="L73" s="43"/>
      <c r="M73" s="42"/>
      <c r="N73" s="39"/>
      <c r="O73" s="40">
        <v>4</v>
      </c>
      <c r="P73" s="43">
        <v>8</v>
      </c>
      <c r="Q73" s="42">
        <v>8</v>
      </c>
      <c r="R73" s="39">
        <v>4</v>
      </c>
      <c r="S73" s="40">
        <v>6</v>
      </c>
      <c r="T73" s="43">
        <v>6</v>
      </c>
      <c r="U73" s="42">
        <v>7</v>
      </c>
      <c r="V73" s="39">
        <v>5</v>
      </c>
      <c r="W73" s="40">
        <v>5</v>
      </c>
      <c r="X73" s="43">
        <v>7</v>
      </c>
      <c r="Y73" s="42"/>
      <c r="Z73" s="39"/>
      <c r="AA73" s="40"/>
      <c r="AB73" s="43"/>
      <c r="AC73" s="42"/>
      <c r="AD73" s="39"/>
      <c r="AE73" s="40"/>
      <c r="AF73" s="43"/>
      <c r="AG73" s="44">
        <f>SUM(E73,G73,I73,K73,M73,O73,Q73,S73,U73,W73,Y73,AA73,AC73,AE73)</f>
        <v>30</v>
      </c>
      <c r="AH73" s="45">
        <f>SUM(F73,H73,J73,L73,N73,P73,R73,T73,V73,X73,Z73,AB73,AD73,AF73)</f>
        <v>30</v>
      </c>
      <c r="AI73" s="46">
        <f>IF(E73+G73+I73+K73+M73+O73+Q73+S73+U73+W73+Y73+AA73+AB73+AC73+AE73+AF73&gt;0,(E73+G73+I73+K73+M73+O73+Q73+S73+U73+W73+Y73+AA73+AC73+AE73)/(E73+F73+G73+H73+I73+J73+K73+L73+M73+N73+O73+P73+Q73+R73+S73+T73+U73+V73+W73+X73+Y73+Z73+AA73+AB73+AC73+AD73+AE73+AF73)*100,0)</f>
        <v>50</v>
      </c>
      <c r="AJ73" s="47">
        <f>IF(AG73=0,0,D73*0.2)</f>
        <v>1</v>
      </c>
      <c r="AK73" s="47">
        <f>IF(AG73=0,0,AI73+AJ73)</f>
        <v>51</v>
      </c>
    </row>
    <row r="74" spans="1:37" ht="12.75" customHeight="1" x14ac:dyDescent="0.2">
      <c r="A74" s="36">
        <v>64</v>
      </c>
      <c r="B74" s="57" t="s">
        <v>47</v>
      </c>
      <c r="C74" s="164" t="s">
        <v>36</v>
      </c>
      <c r="D74" s="81">
        <f>IF(SUM(E74:AF74)=0,"",SUM(E74:AF74)/12)</f>
        <v>4</v>
      </c>
      <c r="E74" s="51"/>
      <c r="F74" s="39"/>
      <c r="G74" s="40"/>
      <c r="H74" s="41"/>
      <c r="I74" s="42">
        <v>8</v>
      </c>
      <c r="J74" s="39">
        <v>4</v>
      </c>
      <c r="K74" s="40"/>
      <c r="L74" s="43"/>
      <c r="M74" s="42">
        <v>7</v>
      </c>
      <c r="N74" s="39">
        <v>5</v>
      </c>
      <c r="O74" s="40"/>
      <c r="P74" s="43"/>
      <c r="Q74" s="42"/>
      <c r="R74" s="39"/>
      <c r="S74" s="40"/>
      <c r="T74" s="43"/>
      <c r="U74" s="42">
        <v>4</v>
      </c>
      <c r="V74" s="39">
        <v>8</v>
      </c>
      <c r="W74" s="40">
        <v>5</v>
      </c>
      <c r="X74" s="43">
        <v>7</v>
      </c>
      <c r="Y74" s="42"/>
      <c r="Z74" s="39"/>
      <c r="AA74" s="40"/>
      <c r="AB74" s="43"/>
      <c r="AC74" s="42"/>
      <c r="AD74" s="39"/>
      <c r="AE74" s="40"/>
      <c r="AF74" s="43"/>
      <c r="AG74" s="44">
        <f>SUM(E74,G74,I74,K74,M74,O74,Q74,S74,U74,W74,Y74,AA74,AC74,AE74)</f>
        <v>24</v>
      </c>
      <c r="AH74" s="45">
        <f>SUM(F74,H74,J74,L74,N74,P74,R74,T74,V74,X74,Z74,AB74,AD74,AF74)</f>
        <v>24</v>
      </c>
      <c r="AI74" s="46">
        <f>IF(E74+G74+I74+K74+M74+O74+Q74+S74+U74+W74+Y74+AA74+AB74+AC74+AE74+AF74&gt;0,(E74+G74+I74+K74+M74+O74+Q74+S74+U74+W74+Y74+AA74+AC74+AE74)/(E74+F74+G74+H74+I74+J74+K74+L74+M74+N74+O74+P74+Q74+R74+S74+T74+U74+V74+W74+X74+Y74+Z74+AA74+AB74+AC74+AD74+AE74+AF74)*100,0)</f>
        <v>50</v>
      </c>
      <c r="AJ74" s="47">
        <f>IF(AG74=0,0,D74*0.2)</f>
        <v>0.8</v>
      </c>
      <c r="AK74" s="47">
        <f>IF(AG74=0,0,AI74+AJ74)</f>
        <v>50.8</v>
      </c>
    </row>
    <row r="75" spans="1:37" ht="12.75" customHeight="1" x14ac:dyDescent="0.2">
      <c r="A75" s="36">
        <v>65</v>
      </c>
      <c r="B75" s="59" t="s">
        <v>132</v>
      </c>
      <c r="C75" s="139" t="s">
        <v>32</v>
      </c>
      <c r="D75" s="81">
        <f>IF(SUM(E75:AF75)=0,"",SUM(E75:AF75)/12)</f>
        <v>3</v>
      </c>
      <c r="E75" s="38"/>
      <c r="F75" s="39"/>
      <c r="G75" s="60"/>
      <c r="H75" s="61"/>
      <c r="I75" s="42">
        <v>7</v>
      </c>
      <c r="J75" s="39">
        <v>5</v>
      </c>
      <c r="K75" s="40"/>
      <c r="L75" s="43"/>
      <c r="M75" s="42"/>
      <c r="N75" s="39"/>
      <c r="O75" s="40">
        <v>6</v>
      </c>
      <c r="P75" s="43">
        <v>6</v>
      </c>
      <c r="Q75" s="42"/>
      <c r="R75" s="39"/>
      <c r="S75" s="40"/>
      <c r="T75" s="43"/>
      <c r="U75" s="42"/>
      <c r="V75" s="39"/>
      <c r="W75" s="40"/>
      <c r="X75" s="43"/>
      <c r="Y75" s="42">
        <v>5</v>
      </c>
      <c r="Z75" s="39">
        <v>7</v>
      </c>
      <c r="AA75" s="40"/>
      <c r="AB75" s="43"/>
      <c r="AC75" s="42"/>
      <c r="AD75" s="39"/>
      <c r="AE75" s="40"/>
      <c r="AF75" s="43"/>
      <c r="AG75" s="44">
        <f>SUM(E75,G75,I75,K75,M75,O75,Q75,S75,U75,W75,Y75,AA75,AC75,AE75)</f>
        <v>18</v>
      </c>
      <c r="AH75" s="45">
        <f>SUM(F75,H75,J75,L75,N75,P75,R75,T75,V75,X75,Z75,AB75,AD75,AF75)</f>
        <v>18</v>
      </c>
      <c r="AI75" s="46">
        <f>IF(E75+G75+I75+K75+M75+O75+Q75+S75+U75+W75+Y75+AA75+AB75+AC75+AE75+AF75&gt;0,(E75+G75+I75+K75+M75+O75+Q75+S75+U75+W75+Y75+AA75+AC75+AE75)/(E75+F75+G75+H75+I75+J75+K75+L75+M75+N75+O75+P75+Q75+R75+S75+T75+U75+V75+W75+X75+Y75+Z75+AA75+AB75+AC75+AD75+AE75+AF75)*100,0)</f>
        <v>50</v>
      </c>
      <c r="AJ75" s="47">
        <f>IF(AG75=0,0,D75*0.2)</f>
        <v>0.60000000000000009</v>
      </c>
      <c r="AK75" s="47">
        <f>IF(AG75=0,0,AI75+AJ75)</f>
        <v>50.6</v>
      </c>
    </row>
    <row r="76" spans="1:37" ht="12.75" customHeight="1" x14ac:dyDescent="0.2">
      <c r="A76" s="36">
        <v>66</v>
      </c>
      <c r="B76" s="90" t="s">
        <v>98</v>
      </c>
      <c r="C76" s="125" t="s">
        <v>60</v>
      </c>
      <c r="D76" s="81">
        <f>IF(SUM(E76:AF76)=0,"",SUM(E76:AF76)/12)</f>
        <v>2</v>
      </c>
      <c r="E76" s="38"/>
      <c r="F76" s="39"/>
      <c r="G76" s="40"/>
      <c r="H76" s="41"/>
      <c r="I76" s="42"/>
      <c r="J76" s="39"/>
      <c r="K76" s="60">
        <v>7</v>
      </c>
      <c r="L76" s="64">
        <v>5</v>
      </c>
      <c r="M76" s="42">
        <v>5</v>
      </c>
      <c r="N76" s="39">
        <v>7</v>
      </c>
      <c r="O76" s="40"/>
      <c r="P76" s="43"/>
      <c r="Q76" s="42"/>
      <c r="R76" s="39"/>
      <c r="S76" s="40"/>
      <c r="T76" s="43"/>
      <c r="U76" s="42"/>
      <c r="V76" s="39"/>
      <c r="W76" s="40"/>
      <c r="X76" s="43"/>
      <c r="Y76" s="42"/>
      <c r="Z76" s="39"/>
      <c r="AA76" s="40"/>
      <c r="AB76" s="43"/>
      <c r="AC76" s="42"/>
      <c r="AD76" s="39"/>
      <c r="AE76" s="40"/>
      <c r="AF76" s="43"/>
      <c r="AG76" s="44">
        <f>SUM(E76,G76,I76,K76,M76,O76,Q76,S76,U76,W76,Y76,AA76,AC76,AE76)</f>
        <v>12</v>
      </c>
      <c r="AH76" s="45">
        <f>SUM(F76,H76,J76,L76,N76,P76,R76,T76,V76,X76,Z76,AB76,AD76,AF76)</f>
        <v>12</v>
      </c>
      <c r="AI76" s="46">
        <f>IF(E76+G76+I76+K76+M76+O76+Q76+S76+U76+W76+Y76+AA76+AB76+AC76+AE76+AF76&gt;0,(E76+G76+I76+K76+M76+O76+Q76+S76+U76+W76+Y76+AA76+AC76+AE76)/(E76+F76+G76+H76+I76+J76+K76+L76+M76+N76+O76+P76+Q76+R76+S76+T76+U76+V76+W76+X76+Y76+Z76+AA76+AB76+AC76+AD76+AE76+AF76)*100,0)</f>
        <v>50</v>
      </c>
      <c r="AJ76" s="47">
        <f>IF(AG76=0,0,D76*0.2)</f>
        <v>0.4</v>
      </c>
      <c r="AK76" s="47">
        <f>IF(AG76=0,0,AI76+AJ76)</f>
        <v>50.4</v>
      </c>
    </row>
    <row r="77" spans="1:37" ht="12.75" customHeight="1" x14ac:dyDescent="0.2">
      <c r="A77" s="36">
        <v>67</v>
      </c>
      <c r="B77" s="48" t="s">
        <v>133</v>
      </c>
      <c r="C77" s="165" t="s">
        <v>34</v>
      </c>
      <c r="D77" s="81">
        <f>IF(SUM(E77:AF77)=0,"",SUM(E77:AF77)/12)</f>
        <v>2</v>
      </c>
      <c r="E77" s="89"/>
      <c r="F77" s="55"/>
      <c r="G77" s="52"/>
      <c r="H77" s="53"/>
      <c r="I77" s="54">
        <v>8</v>
      </c>
      <c r="J77" s="55">
        <v>4</v>
      </c>
      <c r="K77" s="52">
        <v>4</v>
      </c>
      <c r="L77" s="56">
        <v>8</v>
      </c>
      <c r="M77" s="54"/>
      <c r="N77" s="55"/>
      <c r="O77" s="52"/>
      <c r="P77" s="56"/>
      <c r="Q77" s="54"/>
      <c r="R77" s="55"/>
      <c r="S77" s="52"/>
      <c r="T77" s="56"/>
      <c r="U77" s="54"/>
      <c r="V77" s="55"/>
      <c r="W77" s="52"/>
      <c r="X77" s="56"/>
      <c r="Y77" s="54"/>
      <c r="Z77" s="55"/>
      <c r="AA77" s="52"/>
      <c r="AB77" s="56"/>
      <c r="AC77" s="54"/>
      <c r="AD77" s="55"/>
      <c r="AE77" s="52"/>
      <c r="AF77" s="56"/>
      <c r="AG77" s="44">
        <f>SUM(E77,G77,I77,K77,M77,O77,Q77,S77,U77,W77,Y77,AA77,AC77,AE77)</f>
        <v>12</v>
      </c>
      <c r="AH77" s="45">
        <f>SUM(F77,H77,J77,L77,N77,P77,R77,T77,V77,X77,Z77,AB77,AD77,AF77)</f>
        <v>12</v>
      </c>
      <c r="AI77" s="46">
        <f>IF(E77+G77+I77+K77+M77+O77+Q77+S77+U77+W77+Y77+AA77+AB77+AC77+AE77+AF77&gt;0,(E77+G77+I77+K77+M77+O77+Q77+S77+U77+W77+Y77+AA77+AC77+AE77)/(E77+F77+G77+H77+I77+J77+K77+L77+M77+N77+O77+P77+Q77+R77+S77+T77+U77+V77+W77+X77+Y77+Z77+AA77+AB77+AC77+AD77+AE77+AF77)*100,0)</f>
        <v>50</v>
      </c>
      <c r="AJ77" s="47">
        <f>IF(AG77=0,0,D77*0.2)</f>
        <v>0.4</v>
      </c>
      <c r="AK77" s="47">
        <f>IF(AG77=0,0,AI77+AJ77)</f>
        <v>50.4</v>
      </c>
    </row>
    <row r="78" spans="1:37" ht="12.75" customHeight="1" x14ac:dyDescent="0.2">
      <c r="A78" s="36">
        <v>68</v>
      </c>
      <c r="B78" s="65" t="s">
        <v>105</v>
      </c>
      <c r="C78" s="166" t="s">
        <v>38</v>
      </c>
      <c r="D78" s="81">
        <f>IF(SUM(E78:AF78)=0,"",SUM(E78:AF78)/12)</f>
        <v>1</v>
      </c>
      <c r="E78" s="38"/>
      <c r="F78" s="39"/>
      <c r="G78" s="40"/>
      <c r="H78" s="41"/>
      <c r="I78" s="42">
        <v>6</v>
      </c>
      <c r="J78" s="39">
        <v>6</v>
      </c>
      <c r="K78" s="40"/>
      <c r="L78" s="43"/>
      <c r="M78" s="42"/>
      <c r="N78" s="39"/>
      <c r="O78" s="40"/>
      <c r="P78" s="43"/>
      <c r="Q78" s="42"/>
      <c r="R78" s="39"/>
      <c r="S78" s="60"/>
      <c r="T78" s="64"/>
      <c r="U78" s="42"/>
      <c r="V78" s="39"/>
      <c r="W78" s="40"/>
      <c r="X78" s="43"/>
      <c r="Y78" s="42"/>
      <c r="Z78" s="39"/>
      <c r="AA78" s="40"/>
      <c r="AB78" s="43"/>
      <c r="AC78" s="42"/>
      <c r="AD78" s="39"/>
      <c r="AE78" s="40"/>
      <c r="AF78" s="43"/>
      <c r="AG78" s="44">
        <f>SUM(E78,G78,I78,K78,M78,O78,Q78,S78,U78,W78,Y78,AA78,AC78,AE78)</f>
        <v>6</v>
      </c>
      <c r="AH78" s="45">
        <f>SUM(F78,H78,J78,L78,N78,P78,R78,T78,V78,X78,Z78,AB78,AD78,AF78)</f>
        <v>6</v>
      </c>
      <c r="AI78" s="46">
        <f>IF(E78+G78+I78+K78+M78+O78+Q78+S78+U78+W78+Y78+AA78+AB78+AC78+AE78+AF78&gt;0,(E78+G78+I78+K78+M78+O78+Q78+S78+U78+W78+Y78+AA78+AC78+AE78)/(E78+F78+G78+H78+I78+J78+K78+L78+M78+N78+O78+P78+Q78+R78+S78+T78+U78+V78+W78+X78+Y78+Z78+AA78+AB78+AC78+AD78+AE78+AF78)*100,0)</f>
        <v>50</v>
      </c>
      <c r="AJ78" s="47">
        <f>IF(AG78=0,0,D78*0.2)</f>
        <v>0.2</v>
      </c>
      <c r="AK78" s="47">
        <f>IF(AG78=0,0,AI78+AJ78)</f>
        <v>50.2</v>
      </c>
    </row>
    <row r="79" spans="1:37" ht="12.75" customHeight="1" thickBot="1" x14ac:dyDescent="0.25">
      <c r="A79" s="36">
        <v>69</v>
      </c>
      <c r="B79" s="49" t="s">
        <v>130</v>
      </c>
      <c r="C79" s="112" t="s">
        <v>64</v>
      </c>
      <c r="D79" s="81">
        <f>IF(SUM(E79:AF79)=0,"",SUM(E79:AF79)/12)</f>
        <v>1</v>
      </c>
      <c r="E79" s="38">
        <v>6</v>
      </c>
      <c r="F79" s="39">
        <v>6</v>
      </c>
      <c r="G79" s="40"/>
      <c r="H79" s="41"/>
      <c r="I79" s="42"/>
      <c r="J79" s="39"/>
      <c r="K79" s="40"/>
      <c r="L79" s="43"/>
      <c r="M79" s="42"/>
      <c r="N79" s="39"/>
      <c r="O79" s="40"/>
      <c r="P79" s="43"/>
      <c r="Q79" s="42"/>
      <c r="R79" s="39"/>
      <c r="S79" s="40"/>
      <c r="T79" s="43"/>
      <c r="U79" s="42"/>
      <c r="V79" s="39"/>
      <c r="W79" s="40"/>
      <c r="X79" s="43"/>
      <c r="Y79" s="42"/>
      <c r="Z79" s="39"/>
      <c r="AA79" s="40"/>
      <c r="AB79" s="43"/>
      <c r="AC79" s="42"/>
      <c r="AD79" s="39"/>
      <c r="AE79" s="40"/>
      <c r="AF79" s="43"/>
      <c r="AG79" s="44">
        <f>SUM(E79,G79,I79,K79,M79,O79,Q79,S79,U79,W79,Y79,AA79,AC79,AE79)</f>
        <v>6</v>
      </c>
      <c r="AH79" s="45">
        <f>SUM(F79,H79,J79,L79,N79,P79,R79,T79,V79,X79,Z79,AB79,AD79,AF79)</f>
        <v>6</v>
      </c>
      <c r="AI79" s="46">
        <f>IF(E79+G79+I79+K79+M79+O79+Q79+S79+U79+W79+Y79+AA79+AB79+AC79+AE79+AF79&gt;0,(E79+G79+I79+K79+M79+O79+Q79+S79+U79+W79+Y79+AA79+AC79+AE79)/(E79+F79+G79+H79+I79+J79+K79+L79+M79+N79+O79+P79+Q79+R79+S79+T79+U79+V79+W79+X79+Y79+Z79+AA79+AB79+AC79+AD79+AE79+AF79)*100,0)</f>
        <v>50</v>
      </c>
      <c r="AJ79" s="47">
        <f>IF(AG79=0,0,D79*0.2)</f>
        <v>0.2</v>
      </c>
      <c r="AK79" s="47">
        <f>IF(AG79=0,0,AI79+AJ79)</f>
        <v>50.2</v>
      </c>
    </row>
    <row r="80" spans="1:37" ht="12.75" customHeight="1" x14ac:dyDescent="0.2">
      <c r="A80" s="36">
        <v>70</v>
      </c>
      <c r="B80" s="167" t="s">
        <v>94</v>
      </c>
      <c r="C80" s="168" t="s">
        <v>64</v>
      </c>
      <c r="D80" s="37">
        <f>IF(SUM(E80:AF80)=0,"",SUM(E80:AF80)/12)</f>
        <v>1</v>
      </c>
      <c r="E80" s="38"/>
      <c r="F80" s="39"/>
      <c r="G80" s="40">
        <v>6</v>
      </c>
      <c r="H80" s="41">
        <v>6</v>
      </c>
      <c r="I80" s="42"/>
      <c r="J80" s="39"/>
      <c r="K80" s="40"/>
      <c r="L80" s="43"/>
      <c r="M80" s="42"/>
      <c r="N80" s="39"/>
      <c r="O80" s="40"/>
      <c r="P80" s="43"/>
      <c r="Q80" s="42"/>
      <c r="R80" s="39"/>
      <c r="S80" s="40"/>
      <c r="T80" s="43"/>
      <c r="U80" s="42"/>
      <c r="V80" s="39"/>
      <c r="W80" s="40"/>
      <c r="X80" s="43"/>
      <c r="Y80" s="42"/>
      <c r="Z80" s="39"/>
      <c r="AA80" s="40"/>
      <c r="AB80" s="43"/>
      <c r="AC80" s="42"/>
      <c r="AD80" s="39"/>
      <c r="AE80" s="40"/>
      <c r="AF80" s="43"/>
      <c r="AG80" s="44">
        <f>SUM(E80,G80,I80,K80,M80,O80,Q80,S80,U80,W80,Y80,AA80,AC80,AE80)</f>
        <v>6</v>
      </c>
      <c r="AH80" s="45">
        <f>SUM(F80,H80,J80,L80,N80,P80,R80,T80,V80,X80,Z80,AB80,AD80,AF80)</f>
        <v>6</v>
      </c>
      <c r="AI80" s="46">
        <f>IF(E80+G80+I80+K80+M80+O80+Q80+S80+U80+W80+Y80+AA80+AB80+AC80+AE80+AF80&gt;0,(E80+G80+I80+K80+M80+O80+Q80+S80+U80+W80+Y80+AA80+AC80+AE80)/(E80+F80+G80+H80+I80+J80+K80+L80+M80+N80+O80+P80+Q80+R80+S80+T80+U80+V80+W80+X80+Y80+Z80+AA80+AB80+AC80+AD80+AE80+AF80)*100,0)</f>
        <v>50</v>
      </c>
      <c r="AJ80" s="47">
        <f>IF(AG80=0,0,D80*0.2)</f>
        <v>0.2</v>
      </c>
      <c r="AK80" s="47">
        <f>IF(AG80=0,0,AI80+AJ80)</f>
        <v>50.2</v>
      </c>
    </row>
    <row r="81" spans="1:37" ht="12.75" customHeight="1" x14ac:dyDescent="0.2">
      <c r="A81" s="36">
        <v>71</v>
      </c>
      <c r="B81" s="169" t="s">
        <v>144</v>
      </c>
      <c r="C81" s="170" t="s">
        <v>36</v>
      </c>
      <c r="D81" s="37">
        <f>IF(SUM(E81:AF81)=0,"",SUM(E81:AF81)/12)</f>
        <v>0.5</v>
      </c>
      <c r="E81" s="38"/>
      <c r="F81" s="39"/>
      <c r="G81" s="40"/>
      <c r="H81" s="41"/>
      <c r="I81" s="42"/>
      <c r="J81" s="39"/>
      <c r="K81" s="40"/>
      <c r="L81" s="43"/>
      <c r="M81" s="42"/>
      <c r="N81" s="39"/>
      <c r="O81" s="40"/>
      <c r="P81" s="43"/>
      <c r="Q81" s="42">
        <v>3</v>
      </c>
      <c r="R81" s="39">
        <v>3</v>
      </c>
      <c r="S81" s="40"/>
      <c r="T81" s="43"/>
      <c r="U81" s="42"/>
      <c r="V81" s="39"/>
      <c r="W81" s="40"/>
      <c r="X81" s="43"/>
      <c r="Y81" s="42"/>
      <c r="Z81" s="39"/>
      <c r="AA81" s="40"/>
      <c r="AB81" s="43"/>
      <c r="AC81" s="42"/>
      <c r="AD81" s="39"/>
      <c r="AE81" s="40"/>
      <c r="AF81" s="43"/>
      <c r="AG81" s="44">
        <f>SUM(E81,G81,I81,K81,M81,O81,Q81,S81,U81,W81,Y81,AA81,AC81,AE81)</f>
        <v>3</v>
      </c>
      <c r="AH81" s="45">
        <f>SUM(F81,H81,J81,L81,N81,P81,R81,T81,V81,X81,Z81,AB81,AD81,AF81)</f>
        <v>3</v>
      </c>
      <c r="AI81" s="46">
        <f>IF(E81+G81+I81+K81+M81+O81+Q81+S81+U81+W81+Y81+AA81+AB81+AC81+AE81+AF81&gt;0,(E81+G81+I81+K81+M81+O81+Q81+S81+U81+W81+Y81+AA81+AC81+AE81)/(E81+F81+G81+H81+I81+J81+K81+L81+M81+N81+O81+P81+Q81+R81+S81+T81+U81+V81+W81+X81+Y81+Z81+AA81+AB81+AC81+AD81+AE81+AF81)*100,0)</f>
        <v>50</v>
      </c>
      <c r="AJ81" s="47">
        <f>IF(AG81=0,0,D81*0.2)</f>
        <v>0.1</v>
      </c>
      <c r="AK81" s="47">
        <f>IF(AG81=0,0,AI81+AJ81)</f>
        <v>50.1</v>
      </c>
    </row>
    <row r="82" spans="1:37" ht="12.75" customHeight="1" x14ac:dyDescent="0.2">
      <c r="A82" s="36">
        <v>72</v>
      </c>
      <c r="B82" s="171" t="s">
        <v>73</v>
      </c>
      <c r="C82" s="172" t="s">
        <v>38</v>
      </c>
      <c r="D82" s="37">
        <f>IF(SUM(E82:AF82)=0,"",SUM(E82:AF82)/12)</f>
        <v>4.5</v>
      </c>
      <c r="E82" s="51">
        <v>8</v>
      </c>
      <c r="F82" s="39">
        <v>4</v>
      </c>
      <c r="G82" s="40">
        <v>2</v>
      </c>
      <c r="H82" s="41">
        <v>4</v>
      </c>
      <c r="I82" s="42"/>
      <c r="J82" s="39"/>
      <c r="K82" s="40">
        <v>7</v>
      </c>
      <c r="L82" s="43">
        <v>5</v>
      </c>
      <c r="M82" s="42">
        <v>4</v>
      </c>
      <c r="N82" s="39">
        <v>8</v>
      </c>
      <c r="O82" s="40"/>
      <c r="P82" s="43"/>
      <c r="Q82" s="42"/>
      <c r="R82" s="39"/>
      <c r="S82" s="60">
        <v>5</v>
      </c>
      <c r="T82" s="64">
        <v>7</v>
      </c>
      <c r="U82" s="42"/>
      <c r="V82" s="39"/>
      <c r="W82" s="40"/>
      <c r="X82" s="43"/>
      <c r="Y82" s="42"/>
      <c r="Z82" s="39"/>
      <c r="AA82" s="40"/>
      <c r="AB82" s="43"/>
      <c r="AC82" s="42"/>
      <c r="AD82" s="39"/>
      <c r="AE82" s="40"/>
      <c r="AF82" s="43"/>
      <c r="AG82" s="44">
        <f>SUM(E82,G82,I82,K82,M82,O82,Q82,S82,U82,W82,Y82,AA82,AC82,AE82)</f>
        <v>26</v>
      </c>
      <c r="AH82" s="45">
        <f>SUM(F82,H82,J82,L82,N82,P82,R82,T82,V82,X82,Z82,AB82,AD82,AF82)</f>
        <v>28</v>
      </c>
      <c r="AI82" s="46">
        <f>IF(E82+G82+I82+K82+M82+O82+Q82+S82+U82+W82+Y82+AA82+AB82+AC82+AE82+AF82&gt;0,(E82+G82+I82+K82+M82+O82+Q82+S82+U82+W82+Y82+AA82+AC82+AE82)/(E82+F82+G82+H82+I82+J82+K82+L82+M82+N82+O82+P82+Q82+R82+S82+T82+U82+V82+W82+X82+Y82+Z82+AA82+AB82+AC82+AD82+AE82+AF82)*100,0)</f>
        <v>48.148148148148145</v>
      </c>
      <c r="AJ82" s="47">
        <f>IF(AG82=0,0,D82*0.2)</f>
        <v>0.9</v>
      </c>
      <c r="AK82" s="47">
        <f>IF(AG82=0,0,AI82+AJ82)</f>
        <v>49.048148148148144</v>
      </c>
    </row>
    <row r="83" spans="1:37" ht="12.75" customHeight="1" x14ac:dyDescent="0.2">
      <c r="A83" s="36">
        <v>73</v>
      </c>
      <c r="B83" s="141" t="s">
        <v>129</v>
      </c>
      <c r="C83" s="142" t="s">
        <v>60</v>
      </c>
      <c r="D83" s="37">
        <f>IF(SUM(E83:AF83)=0,"",SUM(E83:AF83)/12)</f>
        <v>4</v>
      </c>
      <c r="E83" s="51">
        <v>5</v>
      </c>
      <c r="F83" s="39">
        <v>7</v>
      </c>
      <c r="G83" s="40"/>
      <c r="H83" s="41"/>
      <c r="I83" s="42">
        <v>4</v>
      </c>
      <c r="J83" s="39">
        <v>8</v>
      </c>
      <c r="K83" s="60"/>
      <c r="L83" s="64"/>
      <c r="M83" s="42"/>
      <c r="N83" s="39"/>
      <c r="O83" s="40">
        <v>6</v>
      </c>
      <c r="P83" s="43">
        <v>6</v>
      </c>
      <c r="Q83" s="42"/>
      <c r="R83" s="39"/>
      <c r="S83" s="40">
        <v>8</v>
      </c>
      <c r="T83" s="43">
        <v>4</v>
      </c>
      <c r="U83" s="42"/>
      <c r="V83" s="39"/>
      <c r="W83" s="40"/>
      <c r="X83" s="43"/>
      <c r="Y83" s="42"/>
      <c r="Z83" s="39"/>
      <c r="AA83" s="40"/>
      <c r="AB83" s="43"/>
      <c r="AC83" s="42"/>
      <c r="AD83" s="39"/>
      <c r="AE83" s="40"/>
      <c r="AF83" s="43"/>
      <c r="AG83" s="44">
        <f>SUM(E83,G83,I83,K83,M83,O83,Q83,S83,U83,W83,Y83,AA83,AC83,AE83)</f>
        <v>23</v>
      </c>
      <c r="AH83" s="45">
        <f>SUM(F83,H83,J83,L83,N83,P83,R83,T83,V83,X83,Z83,AB83,AD83,AF83)</f>
        <v>25</v>
      </c>
      <c r="AI83" s="46">
        <f>IF(E83+G83+I83+K83+M83+O83+Q83+S83+U83+W83+Y83+AA83+AB83+AC83+AE83+AF83&gt;0,(E83+G83+I83+K83+M83+O83+Q83+S83+U83+W83+Y83+AA83+AC83+AE83)/(E83+F83+G83+H83+I83+J83+K83+L83+M83+N83+O83+P83+Q83+R83+S83+T83+U83+V83+W83+X83+Y83+Z83+AA83+AB83+AC83+AD83+AE83+AF83)*100,0)</f>
        <v>47.916666666666671</v>
      </c>
      <c r="AJ83" s="47">
        <f>IF(AG83=0,0,D83*0.2)</f>
        <v>0.8</v>
      </c>
      <c r="AK83" s="47">
        <f>IF(AG83=0,0,AI83+AJ83)</f>
        <v>48.716666666666669</v>
      </c>
    </row>
    <row r="84" spans="1:37" ht="12.75" customHeight="1" x14ac:dyDescent="0.2">
      <c r="A84" s="36">
        <v>74</v>
      </c>
      <c r="B84" s="171" t="s">
        <v>119</v>
      </c>
      <c r="C84" s="172" t="s">
        <v>38</v>
      </c>
      <c r="D84" s="37">
        <f>IF(SUM(E84:AF84)=0,"",SUM(E84:AF84)/12)</f>
        <v>4</v>
      </c>
      <c r="E84" s="51"/>
      <c r="F84" s="39"/>
      <c r="G84" s="40"/>
      <c r="H84" s="41"/>
      <c r="I84" s="42">
        <v>6</v>
      </c>
      <c r="J84" s="39">
        <v>6</v>
      </c>
      <c r="K84" s="40"/>
      <c r="L84" s="43"/>
      <c r="M84" s="42"/>
      <c r="N84" s="39"/>
      <c r="O84" s="40"/>
      <c r="P84" s="43"/>
      <c r="Q84" s="42">
        <v>6</v>
      </c>
      <c r="R84" s="39">
        <v>6</v>
      </c>
      <c r="S84" s="60"/>
      <c r="T84" s="64"/>
      <c r="U84" s="42"/>
      <c r="V84" s="39"/>
      <c r="W84" s="40">
        <v>7</v>
      </c>
      <c r="X84" s="43">
        <v>5</v>
      </c>
      <c r="Y84" s="42">
        <v>3</v>
      </c>
      <c r="Z84" s="39">
        <v>9</v>
      </c>
      <c r="AA84" s="40"/>
      <c r="AB84" s="43"/>
      <c r="AC84" s="42"/>
      <c r="AD84" s="39"/>
      <c r="AE84" s="40"/>
      <c r="AF84" s="43"/>
      <c r="AG84" s="44">
        <f>SUM(E84,G84,I84,K84,M84,O84,Q84,S84,U84,W84,Y84,AA84,AC84,AE84)</f>
        <v>22</v>
      </c>
      <c r="AH84" s="45">
        <f>SUM(F84,H84,J84,L84,N84,P84,R84,T84,V84,X84,Z84,AB84,AD84,AF84)</f>
        <v>26</v>
      </c>
      <c r="AI84" s="46">
        <f>IF(E84+G84+I84+K84+M84+O84+Q84+S84+U84+W84+Y84+AA84+AB84+AC84+AE84+AF84&gt;0,(E84+G84+I84+K84+M84+O84+Q84+S84+U84+W84+Y84+AA84+AC84+AE84)/(E84+F84+G84+H84+I84+J84+K84+L84+M84+N84+O84+P84+Q84+R84+S84+T84+U84+V84+W84+X84+Y84+Z84+AA84+AB84+AC84+AD84+AE84+AF84)*100,0)</f>
        <v>45.833333333333329</v>
      </c>
      <c r="AJ84" s="47">
        <f>IF(AG84=0,0,D84*0.2)</f>
        <v>0.8</v>
      </c>
      <c r="AK84" s="47">
        <f>IF(AG84=0,0,AI84+AJ84)</f>
        <v>46.633333333333326</v>
      </c>
    </row>
    <row r="85" spans="1:37" ht="12.75" customHeight="1" x14ac:dyDescent="0.2">
      <c r="A85" s="36">
        <v>75</v>
      </c>
      <c r="B85" s="173" t="s">
        <v>116</v>
      </c>
      <c r="C85" s="174" t="s">
        <v>34</v>
      </c>
      <c r="D85" s="37">
        <f>IF(SUM(E85:AF85)=0,"",SUM(E85:AF85)/12)</f>
        <v>4</v>
      </c>
      <c r="E85" s="51">
        <v>5</v>
      </c>
      <c r="F85" s="39">
        <v>7</v>
      </c>
      <c r="G85" s="40"/>
      <c r="H85" s="41"/>
      <c r="I85" s="42">
        <v>4</v>
      </c>
      <c r="J85" s="39">
        <v>8</v>
      </c>
      <c r="K85" s="40"/>
      <c r="L85" s="43"/>
      <c r="M85" s="42"/>
      <c r="N85" s="39"/>
      <c r="O85" s="40">
        <v>7</v>
      </c>
      <c r="P85" s="43">
        <v>5</v>
      </c>
      <c r="Q85" s="42"/>
      <c r="R85" s="39"/>
      <c r="S85" s="40"/>
      <c r="T85" s="43"/>
      <c r="U85" s="42"/>
      <c r="V85" s="39"/>
      <c r="W85" s="40">
        <v>6</v>
      </c>
      <c r="X85" s="43">
        <v>6</v>
      </c>
      <c r="Y85" s="42"/>
      <c r="Z85" s="39"/>
      <c r="AA85" s="40"/>
      <c r="AB85" s="43"/>
      <c r="AC85" s="42"/>
      <c r="AD85" s="39"/>
      <c r="AE85" s="40"/>
      <c r="AF85" s="43"/>
      <c r="AG85" s="44">
        <f>SUM(E85,G85,I85,K85,M85,O85,Q85,S85,U85,W85,Y85,AA85,AC85,AE85)</f>
        <v>22</v>
      </c>
      <c r="AH85" s="45">
        <f>SUM(F85,H85,J85,L85,N85,P85,R85,T85,V85,X85,Z85,AB85,AD85,AF85)</f>
        <v>26</v>
      </c>
      <c r="AI85" s="46">
        <f>IF(E85+G85+I85+K85+M85+O85+Q85+S85+U85+W85+Y85+AA85+AB85+AC85+AE85+AF85&gt;0,(E85+G85+I85+K85+M85+O85+Q85+S85+U85+W85+Y85+AA85+AC85+AE85)/(E85+F85+G85+H85+I85+J85+K85+L85+M85+N85+O85+P85+Q85+R85+S85+T85+U85+V85+W85+X85+Y85+Z85+AA85+AB85+AC85+AD85+AE85+AF85)*100,0)</f>
        <v>45.833333333333329</v>
      </c>
      <c r="AJ85" s="47">
        <f>IF(AG85=0,0,D85*0.2)</f>
        <v>0.8</v>
      </c>
      <c r="AK85" s="47">
        <f>IF(AG85=0,0,AI85+AJ85)</f>
        <v>46.633333333333326</v>
      </c>
    </row>
    <row r="86" spans="1:37" ht="12.75" customHeight="1" x14ac:dyDescent="0.2">
      <c r="A86" s="36">
        <v>76</v>
      </c>
      <c r="B86" s="143" t="s">
        <v>104</v>
      </c>
      <c r="C86" s="144" t="s">
        <v>46</v>
      </c>
      <c r="D86" s="37">
        <f>IF(SUM(E86:AF86)=0,"",SUM(E86:AF86)/12)</f>
        <v>4</v>
      </c>
      <c r="E86" s="38">
        <v>5</v>
      </c>
      <c r="F86" s="39">
        <v>7</v>
      </c>
      <c r="G86" s="40">
        <v>4</v>
      </c>
      <c r="H86" s="41">
        <v>8</v>
      </c>
      <c r="I86" s="42"/>
      <c r="J86" s="39"/>
      <c r="K86" s="40"/>
      <c r="L86" s="43"/>
      <c r="M86" s="42"/>
      <c r="N86" s="39"/>
      <c r="O86" s="40"/>
      <c r="P86" s="43"/>
      <c r="Q86" s="42">
        <v>7</v>
      </c>
      <c r="R86" s="39">
        <v>5</v>
      </c>
      <c r="S86" s="40"/>
      <c r="T86" s="43"/>
      <c r="U86" s="42">
        <v>6</v>
      </c>
      <c r="V86" s="39">
        <v>6</v>
      </c>
      <c r="W86" s="60"/>
      <c r="X86" s="64"/>
      <c r="Y86" s="42"/>
      <c r="Z86" s="39"/>
      <c r="AA86" s="40"/>
      <c r="AB86" s="43"/>
      <c r="AC86" s="42"/>
      <c r="AD86" s="39"/>
      <c r="AE86" s="40"/>
      <c r="AF86" s="43"/>
      <c r="AG86" s="44">
        <f>SUM(E86,G86,I86,K86,M86,O86,Q86,S86,U86,W86,Y86,AA86,AC86,AE86)</f>
        <v>22</v>
      </c>
      <c r="AH86" s="45">
        <f>SUM(F86,H86,J86,L86,N86,P86,R86,T86,V86,X86,Z86,AB86,AD86,AF86)</f>
        <v>26</v>
      </c>
      <c r="AI86" s="46">
        <f>IF(E86+G86+I86+K86+M86+O86+Q86+S86+U86+W86+Y86+AA86+AB86+AC86+AE86+AF86&gt;0,(E86+G86+I86+K86+M86+O86+Q86+S86+U86+W86+Y86+AA86+AC86+AE86)/(E86+F86+G86+H86+I86+J86+K86+L86+M86+N86+O86+P86+Q86+R86+S86+T86+U86+V86+W86+X86+Y86+Z86+AA86+AB86+AC86+AD86+AE86+AF86)*100,0)</f>
        <v>45.833333333333329</v>
      </c>
      <c r="AJ86" s="47">
        <f>IF(AG86=0,0,D86*0.2)</f>
        <v>0.8</v>
      </c>
      <c r="AK86" s="47">
        <f>IF(AG86=0,0,AI86+AJ86)</f>
        <v>46.633333333333326</v>
      </c>
    </row>
    <row r="87" spans="1:37" ht="12.75" customHeight="1" x14ac:dyDescent="0.2">
      <c r="A87" s="36">
        <v>77</v>
      </c>
      <c r="B87" s="67" t="s">
        <v>81</v>
      </c>
      <c r="C87" s="161" t="s">
        <v>42</v>
      </c>
      <c r="D87" s="81">
        <f>IF(SUM(E87:AF87)=0,"",SUM(E87:AF87)/12)</f>
        <v>5</v>
      </c>
      <c r="E87" s="38">
        <v>4</v>
      </c>
      <c r="F87" s="39">
        <v>8</v>
      </c>
      <c r="G87" s="40"/>
      <c r="H87" s="41"/>
      <c r="I87" s="42"/>
      <c r="J87" s="39"/>
      <c r="K87" s="40">
        <v>4</v>
      </c>
      <c r="L87" s="43">
        <v>8</v>
      </c>
      <c r="M87" s="42"/>
      <c r="N87" s="39"/>
      <c r="O87" s="40">
        <v>5</v>
      </c>
      <c r="P87" s="43">
        <v>7</v>
      </c>
      <c r="Q87" s="42">
        <v>9</v>
      </c>
      <c r="R87" s="39">
        <v>3</v>
      </c>
      <c r="S87" s="40"/>
      <c r="T87" s="43"/>
      <c r="U87" s="42">
        <v>5</v>
      </c>
      <c r="V87" s="39">
        <v>7</v>
      </c>
      <c r="W87" s="40"/>
      <c r="X87" s="43"/>
      <c r="Y87" s="42"/>
      <c r="Z87" s="39"/>
      <c r="AA87" s="60"/>
      <c r="AB87" s="64"/>
      <c r="AC87" s="42"/>
      <c r="AD87" s="39"/>
      <c r="AE87" s="40"/>
      <c r="AF87" s="43"/>
      <c r="AG87" s="44">
        <f>SUM(E87,G87,I87,K87,M87,O87,Q87,S87,U87,W87,Y87,AA87,AC87,AE87)</f>
        <v>27</v>
      </c>
      <c r="AH87" s="45">
        <f>SUM(F87,H87,J87,L87,N87,P87,R87,T87,V87,X87,Z87,AB87,AD87,AF87)</f>
        <v>33</v>
      </c>
      <c r="AI87" s="46">
        <f>IF(E87+G87+I87+K87+M87+O87+Q87+S87+U87+W87+Y87+AA87+AB87+AC87+AE87+AF87&gt;0,(E87+G87+I87+K87+M87+O87+Q87+S87+U87+W87+Y87+AA87+AC87+AE87)/(E87+F87+G87+H87+I87+J87+K87+L87+M87+N87+O87+P87+Q87+R87+S87+T87+U87+V87+W87+X87+Y87+Z87+AA87+AB87+AC87+AD87+AE87+AF87)*100,0)</f>
        <v>45</v>
      </c>
      <c r="AJ87" s="47">
        <f>IF(AG87=0,0,D87*0.2)</f>
        <v>1</v>
      </c>
      <c r="AK87" s="47">
        <f>IF(AG87=0,0,AI87+AJ87)</f>
        <v>46</v>
      </c>
    </row>
    <row r="88" spans="1:37" ht="12.75" customHeight="1" x14ac:dyDescent="0.2">
      <c r="A88" s="36">
        <v>78</v>
      </c>
      <c r="B88" s="87" t="s">
        <v>77</v>
      </c>
      <c r="C88" s="96" t="s">
        <v>78</v>
      </c>
      <c r="D88" s="81">
        <f>IF(SUM(E88:AF88)=0,"",SUM(E88:AF88)/12)</f>
        <v>3</v>
      </c>
      <c r="E88" s="89"/>
      <c r="F88" s="55"/>
      <c r="G88" s="52"/>
      <c r="H88" s="53"/>
      <c r="I88" s="54"/>
      <c r="J88" s="55"/>
      <c r="K88" s="52"/>
      <c r="L88" s="56"/>
      <c r="M88" s="54">
        <v>6</v>
      </c>
      <c r="N88" s="55">
        <v>6</v>
      </c>
      <c r="O88" s="52">
        <v>5</v>
      </c>
      <c r="P88" s="56">
        <v>7</v>
      </c>
      <c r="Q88" s="54"/>
      <c r="R88" s="55"/>
      <c r="S88" s="52"/>
      <c r="T88" s="56"/>
      <c r="U88" s="54"/>
      <c r="V88" s="55"/>
      <c r="W88" s="52">
        <v>5</v>
      </c>
      <c r="X88" s="56">
        <v>7</v>
      </c>
      <c r="Y88" s="54"/>
      <c r="Z88" s="55"/>
      <c r="AA88" s="52"/>
      <c r="AB88" s="56"/>
      <c r="AC88" s="54"/>
      <c r="AD88" s="55"/>
      <c r="AE88" s="52"/>
      <c r="AF88" s="56"/>
      <c r="AG88" s="44">
        <f>SUM(E88,G88,I88,K88,M88,O88,Q88,S88,U88,W88,Y88,AA88,AC88,AE88)</f>
        <v>16</v>
      </c>
      <c r="AH88" s="45">
        <f>SUM(F88,H88,J88,L88,N88,P88,R88,T88,V88,X88,Z88,AB88,AD88,AF88)</f>
        <v>20</v>
      </c>
      <c r="AI88" s="46">
        <f>IF(E88+G88+I88+K88+M88+O88+Q88+S88+U88+W88+Y88+AA88+AB88+AC88+AE88+AF88&gt;0,(E88+G88+I88+K88+M88+O88+Q88+S88+U88+W88+Y88+AA88+AC88+AE88)/(E88+F88+G88+H88+I88+J88+K88+L88+M88+N88+O88+P88+Q88+R88+S88+T88+U88+V88+W88+X88+Y88+Z88+AA88+AB88+AC88+AD88+AE88+AF88)*100,0)</f>
        <v>44.444444444444443</v>
      </c>
      <c r="AJ88" s="47">
        <f>IF(AG88=0,0,D88*0.2)</f>
        <v>0.60000000000000009</v>
      </c>
      <c r="AK88" s="47">
        <f>IF(AG88=0,0,AI88+AJ88)</f>
        <v>45.044444444444444</v>
      </c>
    </row>
    <row r="89" spans="1:37" ht="12.75" customHeight="1" x14ac:dyDescent="0.2">
      <c r="A89" s="36">
        <v>79</v>
      </c>
      <c r="B89" s="48" t="s">
        <v>128</v>
      </c>
      <c r="C89" s="105" t="s">
        <v>34</v>
      </c>
      <c r="D89" s="81">
        <f>IF(SUM(E89:AF89)=0,"",SUM(E89:AF89)/12)</f>
        <v>3</v>
      </c>
      <c r="E89" s="38">
        <v>6</v>
      </c>
      <c r="F89" s="39">
        <v>6</v>
      </c>
      <c r="G89" s="40"/>
      <c r="H89" s="41"/>
      <c r="I89" s="42"/>
      <c r="J89" s="39"/>
      <c r="K89" s="40"/>
      <c r="L89" s="43"/>
      <c r="M89" s="42">
        <v>6</v>
      </c>
      <c r="N89" s="39">
        <v>6</v>
      </c>
      <c r="O89" s="40"/>
      <c r="P89" s="43"/>
      <c r="Q89" s="42">
        <v>4</v>
      </c>
      <c r="R89" s="39">
        <v>8</v>
      </c>
      <c r="S89" s="40"/>
      <c r="T89" s="43"/>
      <c r="U89" s="42"/>
      <c r="V89" s="39"/>
      <c r="W89" s="40"/>
      <c r="X89" s="43"/>
      <c r="Y89" s="42"/>
      <c r="Z89" s="39"/>
      <c r="AA89" s="40"/>
      <c r="AB89" s="43"/>
      <c r="AC89" s="42"/>
      <c r="AD89" s="39"/>
      <c r="AE89" s="40"/>
      <c r="AF89" s="43"/>
      <c r="AG89" s="44">
        <f>SUM(E89,G89,I89,K89,M89,O89,Q89,S89,U89,W89,Y89,AA89,AC89,AE89)</f>
        <v>16</v>
      </c>
      <c r="AH89" s="45">
        <f>SUM(F89,H89,J89,L89,N89,P89,R89,T89,V89,X89,Z89,AB89,AD89,AF89)</f>
        <v>20</v>
      </c>
      <c r="AI89" s="46">
        <f>IF(E89+G89+I89+K89+M89+O89+Q89+S89+U89+W89+Y89+AA89+AB89+AC89+AE89+AF89&gt;0,(E89+G89+I89+K89+M89+O89+Q89+S89+U89+W89+Y89+AA89+AC89+AE89)/(E89+F89+G89+H89+I89+J89+K89+L89+M89+N89+O89+P89+Q89+R89+S89+T89+U89+V89+W89+X89+Y89+Z89+AA89+AB89+AC89+AD89+AE89+AF89)*100,0)</f>
        <v>44.444444444444443</v>
      </c>
      <c r="AJ89" s="47">
        <f>IF(AG89=0,0,D89*0.2)</f>
        <v>0.60000000000000009</v>
      </c>
      <c r="AK89" s="47">
        <f>IF(AG89=0,0,AI89+AJ89)</f>
        <v>45.044444444444444</v>
      </c>
    </row>
    <row r="90" spans="1:37" ht="12.75" customHeight="1" x14ac:dyDescent="0.2">
      <c r="A90" s="36">
        <v>80</v>
      </c>
      <c r="B90" s="67" t="s">
        <v>113</v>
      </c>
      <c r="C90" s="175" t="s">
        <v>42</v>
      </c>
      <c r="D90" s="81">
        <f>IF(SUM(E90:AF90)=0,"",SUM(E90:AF90)/12)</f>
        <v>3</v>
      </c>
      <c r="E90" s="38"/>
      <c r="F90" s="39"/>
      <c r="G90" s="40">
        <v>4</v>
      </c>
      <c r="H90" s="41">
        <v>8</v>
      </c>
      <c r="I90" s="42"/>
      <c r="J90" s="39"/>
      <c r="K90" s="40"/>
      <c r="L90" s="43"/>
      <c r="M90" s="42"/>
      <c r="N90" s="39"/>
      <c r="O90" s="40"/>
      <c r="P90" s="43"/>
      <c r="Q90" s="42"/>
      <c r="R90" s="39"/>
      <c r="S90" s="40">
        <v>9</v>
      </c>
      <c r="T90" s="43">
        <v>3</v>
      </c>
      <c r="U90" s="42"/>
      <c r="V90" s="39"/>
      <c r="W90" s="40"/>
      <c r="X90" s="43"/>
      <c r="Y90" s="42">
        <v>3</v>
      </c>
      <c r="Z90" s="39">
        <v>9</v>
      </c>
      <c r="AA90" s="60"/>
      <c r="AB90" s="64"/>
      <c r="AC90" s="42"/>
      <c r="AD90" s="39"/>
      <c r="AE90" s="40"/>
      <c r="AF90" s="43"/>
      <c r="AG90" s="44">
        <f>SUM(E90,G90,I90,K90,M90,O90,Q90,S90,U90,W90,Y90,AA90,AC90,AE90)</f>
        <v>16</v>
      </c>
      <c r="AH90" s="45">
        <f>SUM(F90,H90,J90,L90,N90,P90,R90,T90,V90,X90,Z90,AB90,AD90,AF90)</f>
        <v>20</v>
      </c>
      <c r="AI90" s="46">
        <f>IF(E90+G90+I90+K90+M90+O90+Q90+S90+U90+W90+Y90+AA90+AB90+AC90+AE90+AF90&gt;0,(E90+G90+I90+K90+M90+O90+Q90+S90+U90+W90+Y90+AA90+AC90+AE90)/(E90+F90+G90+H90+I90+J90+K90+L90+M90+N90+O90+P90+Q90+R90+S90+T90+U90+V90+W90+X90+Y90+Z90+AA90+AB90+AC90+AD90+AE90+AF90)*100,0)</f>
        <v>44.444444444444443</v>
      </c>
      <c r="AJ90" s="47">
        <f>IF(AG90=0,0,D90*0.2)</f>
        <v>0.60000000000000009</v>
      </c>
      <c r="AK90" s="47">
        <f>IF(AG90=0,0,AI90+AJ90)</f>
        <v>45.044444444444444</v>
      </c>
    </row>
    <row r="91" spans="1:37" ht="12.75" customHeight="1" x14ac:dyDescent="0.2">
      <c r="A91" s="36">
        <v>81</v>
      </c>
      <c r="B91" s="57" t="s">
        <v>99</v>
      </c>
      <c r="C91" s="124" t="s">
        <v>36</v>
      </c>
      <c r="D91" s="81">
        <f>IF(SUM(E91:AF91)=0,"",SUM(E91:AF91)/12)</f>
        <v>2.5</v>
      </c>
      <c r="E91" s="38">
        <v>5</v>
      </c>
      <c r="F91" s="39">
        <v>7</v>
      </c>
      <c r="G91" s="40"/>
      <c r="H91" s="41"/>
      <c r="I91" s="42"/>
      <c r="J91" s="39"/>
      <c r="K91" s="40"/>
      <c r="L91" s="43"/>
      <c r="M91" s="42">
        <v>7</v>
      </c>
      <c r="N91" s="39">
        <v>5</v>
      </c>
      <c r="O91" s="40"/>
      <c r="P91" s="43"/>
      <c r="Q91" s="42">
        <v>1</v>
      </c>
      <c r="R91" s="39">
        <v>5</v>
      </c>
      <c r="S91" s="40"/>
      <c r="T91" s="43"/>
      <c r="U91" s="42"/>
      <c r="V91" s="39"/>
      <c r="W91" s="40"/>
      <c r="X91" s="43"/>
      <c r="Y91" s="42"/>
      <c r="Z91" s="39"/>
      <c r="AA91" s="40"/>
      <c r="AB91" s="43"/>
      <c r="AC91" s="42"/>
      <c r="AD91" s="39"/>
      <c r="AE91" s="40"/>
      <c r="AF91" s="43"/>
      <c r="AG91" s="44">
        <f>SUM(E91,G91,I91,K91,M91,O91,Q91,S91,U91,W91,Y91,AA91,AC91,AE91)</f>
        <v>13</v>
      </c>
      <c r="AH91" s="45">
        <f>SUM(F91,H91,J91,L91,N91,P91,R91,T91,V91,X91,Z91,AB91,AD91,AF91)</f>
        <v>17</v>
      </c>
      <c r="AI91" s="46">
        <f>IF(E91+G91+I91+K91+M91+O91+Q91+S91+U91+W91+Y91+AA91+AB91+AC91+AE91+AF91&gt;0,(E91+G91+I91+K91+M91+O91+Q91+S91+U91+W91+Y91+AA91+AC91+AE91)/(E91+F91+G91+H91+I91+J91+K91+L91+M91+N91+O91+P91+Q91+R91+S91+T91+U91+V91+W91+X91+Y91+Z91+AA91+AB91+AC91+AD91+AE91+AF91)*100,0)</f>
        <v>43.333333333333336</v>
      </c>
      <c r="AJ91" s="47">
        <f>IF(AG91=0,0,D91*0.2)</f>
        <v>0.5</v>
      </c>
      <c r="AK91" s="47">
        <f>IF(AG91=0,0,AI91+AJ91)</f>
        <v>43.833333333333336</v>
      </c>
    </row>
    <row r="92" spans="1:37" ht="12.75" customHeight="1" x14ac:dyDescent="0.2">
      <c r="A92" s="36">
        <v>82</v>
      </c>
      <c r="B92" s="90" t="s">
        <v>115</v>
      </c>
      <c r="C92" s="91" t="s">
        <v>60</v>
      </c>
      <c r="D92" s="81">
        <f>IF(SUM(E92:AF92)=0,"",SUM(E92:AF92)/12)</f>
        <v>3.5</v>
      </c>
      <c r="E92" s="51"/>
      <c r="F92" s="39"/>
      <c r="G92" s="40">
        <v>4</v>
      </c>
      <c r="H92" s="41">
        <v>8</v>
      </c>
      <c r="I92" s="42"/>
      <c r="J92" s="39"/>
      <c r="K92" s="60"/>
      <c r="L92" s="64"/>
      <c r="M92" s="42"/>
      <c r="N92" s="39"/>
      <c r="O92" s="40"/>
      <c r="P92" s="43"/>
      <c r="Q92" s="42">
        <v>7</v>
      </c>
      <c r="R92" s="39">
        <v>5</v>
      </c>
      <c r="S92" s="40"/>
      <c r="T92" s="43"/>
      <c r="U92" s="42">
        <v>4</v>
      </c>
      <c r="V92" s="39">
        <v>8</v>
      </c>
      <c r="W92" s="40">
        <v>3</v>
      </c>
      <c r="X92" s="43">
        <v>3</v>
      </c>
      <c r="Y92" s="42"/>
      <c r="Z92" s="39"/>
      <c r="AA92" s="40"/>
      <c r="AB92" s="43"/>
      <c r="AC92" s="42"/>
      <c r="AD92" s="39"/>
      <c r="AE92" s="40"/>
      <c r="AF92" s="43"/>
      <c r="AG92" s="44">
        <f>SUM(E92,G92,I92,K92,M92,O92,Q92,S92,U92,W92,Y92,AA92,AC92,AE92)</f>
        <v>18</v>
      </c>
      <c r="AH92" s="45">
        <f>SUM(F92,H92,J92,L92,N92,P92,R92,T92,V92,X92,Z92,AB92,AD92,AF92)</f>
        <v>24</v>
      </c>
      <c r="AI92" s="46">
        <f>IF(E92+G92+I92+K92+M92+O92+Q92+S92+U92+W92+Y92+AA92+AB92+AC92+AE92+AF92&gt;0,(E92+G92+I92+K92+M92+O92+Q92+S92+U92+W92+Y92+AA92+AC92+AE92)/(E92+F92+G92+H92+I92+J92+K92+L92+M92+N92+O92+P92+Q92+R92+S92+T92+U92+V92+W92+X92+Y92+Z92+AA92+AB92+AC92+AD92+AE92+AF92)*100,0)</f>
        <v>42.857142857142854</v>
      </c>
      <c r="AJ92" s="47">
        <f>IF(AG92=0,0,D92*0.2)</f>
        <v>0.70000000000000007</v>
      </c>
      <c r="AK92" s="47">
        <f>IF(AG92=0,0,AI92+AJ92)</f>
        <v>43.557142857142857</v>
      </c>
    </row>
    <row r="93" spans="1:37" ht="12.75" customHeight="1" x14ac:dyDescent="0.2">
      <c r="A93" s="36">
        <v>83</v>
      </c>
      <c r="B93" s="65" t="s">
        <v>85</v>
      </c>
      <c r="C93" s="66" t="s">
        <v>38</v>
      </c>
      <c r="D93" s="81">
        <f>IF(SUM(E93:AF93)=0,"",SUM(E93:AF93)/12)</f>
        <v>2.75</v>
      </c>
      <c r="E93" s="38">
        <v>7</v>
      </c>
      <c r="F93" s="39">
        <v>5</v>
      </c>
      <c r="G93" s="40">
        <v>2</v>
      </c>
      <c r="H93" s="41">
        <v>4</v>
      </c>
      <c r="I93" s="42"/>
      <c r="J93" s="39"/>
      <c r="K93" s="40">
        <v>1</v>
      </c>
      <c r="L93" s="43">
        <v>2</v>
      </c>
      <c r="M93" s="42"/>
      <c r="N93" s="39"/>
      <c r="O93" s="40">
        <v>4</v>
      </c>
      <c r="P93" s="43">
        <v>8</v>
      </c>
      <c r="Q93" s="42"/>
      <c r="R93" s="39"/>
      <c r="S93" s="60"/>
      <c r="T93" s="64"/>
      <c r="U93" s="42"/>
      <c r="V93" s="39"/>
      <c r="W93" s="40"/>
      <c r="X93" s="43"/>
      <c r="Y93" s="42"/>
      <c r="Z93" s="39"/>
      <c r="AA93" s="40"/>
      <c r="AB93" s="43"/>
      <c r="AC93" s="42"/>
      <c r="AD93" s="39"/>
      <c r="AE93" s="40"/>
      <c r="AF93" s="43"/>
      <c r="AG93" s="44">
        <f>SUM(E93,G93,I93,K93,M93,O93,Q93,S93,U93,W93,Y93,AA93,AC93,AE93)</f>
        <v>14</v>
      </c>
      <c r="AH93" s="45">
        <f>SUM(F93,H93,J93,L93,N93,P93,R93,T93,V93,X93,Z93,AB93,AD93,AF93)</f>
        <v>19</v>
      </c>
      <c r="AI93" s="46">
        <f>IF(E93+G93+I93+K93+M93+O93+Q93+S93+U93+W93+Y93+AA93+AB93+AC93+AE93+AF93&gt;0,(E93+G93+I93+K93+M93+O93+Q93+S93+U93+W93+Y93+AA93+AC93+AE93)/(E93+F93+G93+H93+I93+J93+K93+L93+M93+N93+O93+P93+Q93+R93+S93+T93+U93+V93+W93+X93+Y93+Z93+AA93+AB93+AC93+AD93+AE93+AF93)*100,0)</f>
        <v>42.424242424242422</v>
      </c>
      <c r="AJ93" s="47">
        <f>IF(AG93=0,0,D93*0.2)</f>
        <v>0.55000000000000004</v>
      </c>
      <c r="AK93" s="47">
        <f>IF(AG93=0,0,AI93+AJ93)</f>
        <v>42.974242424242419</v>
      </c>
    </row>
    <row r="94" spans="1:37" ht="12.75" customHeight="1" x14ac:dyDescent="0.2">
      <c r="A94" s="36">
        <v>84</v>
      </c>
      <c r="B94" s="85" t="s">
        <v>89</v>
      </c>
      <c r="C94" s="86" t="s">
        <v>55</v>
      </c>
      <c r="D94" s="81">
        <f>IF(SUM(E94:AF94)=0,"",SUM(E94:AF94)/12)</f>
        <v>4</v>
      </c>
      <c r="E94" s="38">
        <v>7</v>
      </c>
      <c r="F94" s="39">
        <v>5</v>
      </c>
      <c r="G94" s="40"/>
      <c r="H94" s="41"/>
      <c r="I94" s="42"/>
      <c r="J94" s="39"/>
      <c r="K94" s="40">
        <v>3</v>
      </c>
      <c r="L94" s="43">
        <v>9</v>
      </c>
      <c r="M94" s="42">
        <v>5</v>
      </c>
      <c r="N94" s="39">
        <v>7</v>
      </c>
      <c r="O94" s="40"/>
      <c r="P94" s="43"/>
      <c r="Q94" s="42"/>
      <c r="R94" s="39"/>
      <c r="S94" s="40"/>
      <c r="T94" s="43"/>
      <c r="U94" s="42">
        <v>5</v>
      </c>
      <c r="V94" s="39">
        <v>7</v>
      </c>
      <c r="W94" s="40"/>
      <c r="X94" s="43"/>
      <c r="Y94" s="42"/>
      <c r="Z94" s="39"/>
      <c r="AA94" s="40"/>
      <c r="AB94" s="43"/>
      <c r="AC94" s="42"/>
      <c r="AD94" s="39"/>
      <c r="AE94" s="40"/>
      <c r="AF94" s="43"/>
      <c r="AG94" s="44">
        <f>SUM(E94,G94,I94,K94,M94,O94,Q94,S94,U94,W94,Y94,AA94,AC94,AE94)</f>
        <v>20</v>
      </c>
      <c r="AH94" s="45">
        <f>SUM(F94,H94,J94,L94,N94,P94,R94,T94,V94,X94,Z94,AB94,AD94,AF94)</f>
        <v>28</v>
      </c>
      <c r="AI94" s="46">
        <f>IF(E94+G94+I94+K94+M94+O94+Q94+S94+U94+W94+Y94+AA94+AB94+AC94+AE94+AF94&gt;0,(E94+G94+I94+K94+M94+O94+Q94+S94+U94+W94+Y94+AA94+AC94+AE94)/(E94+F94+G94+H94+I94+J94+K94+L94+M94+N94+O94+P94+Q94+R94+S94+T94+U94+V94+W94+X94+Y94+Z94+AA94+AB94+AC94+AD94+AE94+AF94)*100,0)</f>
        <v>41.666666666666671</v>
      </c>
      <c r="AJ94" s="47">
        <f>IF(AG94=0,0,D94*0.2)</f>
        <v>0.8</v>
      </c>
      <c r="AK94" s="47">
        <f>IF(AG94=0,0,AI94+AJ94)</f>
        <v>42.466666666666669</v>
      </c>
    </row>
    <row r="95" spans="1:37" ht="12.75" customHeight="1" x14ac:dyDescent="0.2">
      <c r="A95" s="36">
        <v>85</v>
      </c>
      <c r="B95" s="90" t="s">
        <v>126</v>
      </c>
      <c r="C95" s="91" t="s">
        <v>60</v>
      </c>
      <c r="D95" s="81">
        <f>IF(SUM(E95:AF95)=0,"",SUM(E95:AF95)/12)</f>
        <v>3</v>
      </c>
      <c r="E95" s="38"/>
      <c r="F95" s="39"/>
      <c r="G95" s="40"/>
      <c r="H95" s="41"/>
      <c r="I95" s="42"/>
      <c r="J95" s="39"/>
      <c r="K95" s="60">
        <v>5</v>
      </c>
      <c r="L95" s="64">
        <v>7</v>
      </c>
      <c r="M95" s="42"/>
      <c r="N95" s="39"/>
      <c r="O95" s="40">
        <v>4</v>
      </c>
      <c r="P95" s="43">
        <v>8</v>
      </c>
      <c r="Q95" s="42"/>
      <c r="R95" s="39"/>
      <c r="S95" s="40">
        <v>6</v>
      </c>
      <c r="T95" s="43">
        <v>6</v>
      </c>
      <c r="U95" s="42"/>
      <c r="V95" s="39"/>
      <c r="W95" s="40"/>
      <c r="X95" s="43"/>
      <c r="Y95" s="42"/>
      <c r="Z95" s="39"/>
      <c r="AA95" s="40"/>
      <c r="AB95" s="43"/>
      <c r="AC95" s="42"/>
      <c r="AD95" s="39"/>
      <c r="AE95" s="40"/>
      <c r="AF95" s="43"/>
      <c r="AG95" s="44">
        <f>SUM(E95,G95,I95,K95,M95,O95,Q95,S95,U95,W95,Y95,AA95,AC95,AE95)</f>
        <v>15</v>
      </c>
      <c r="AH95" s="45">
        <f>SUM(F95,H95,J95,L95,N95,P95,R95,T95,V95,X95,Z95,AB95,AD95,AF95)</f>
        <v>21</v>
      </c>
      <c r="AI95" s="46">
        <f>IF(E95+G95+I95+K95+M95+O95+Q95+S95+U95+W95+Y95+AA95+AB95+AC95+AE95+AF95&gt;0,(E95+G95+I95+K95+M95+O95+Q95+S95+U95+W95+Y95+AA95+AC95+AE95)/(E95+F95+G95+H95+I95+J95+K95+L95+M95+N95+O95+P95+Q95+R95+S95+T95+U95+V95+W95+X95+Y95+Z95+AA95+AB95+AC95+AD95+AE95+AF95)*100,0)</f>
        <v>41.666666666666671</v>
      </c>
      <c r="AJ95" s="47">
        <f>IF(AG95=0,0,D95*0.2)</f>
        <v>0.60000000000000009</v>
      </c>
      <c r="AK95" s="47">
        <f>IF(AG95=0,0,AI95+AJ95)</f>
        <v>42.266666666666673</v>
      </c>
    </row>
    <row r="96" spans="1:37" ht="12.75" customHeight="1" x14ac:dyDescent="0.2">
      <c r="A96" s="36">
        <v>86</v>
      </c>
      <c r="B96" s="176" t="s">
        <v>93</v>
      </c>
      <c r="C96" s="91" t="s">
        <v>60</v>
      </c>
      <c r="D96" s="81">
        <f>IF(SUM(E96:AF96)=0,"",SUM(E96:AF96)/12)</f>
        <v>1</v>
      </c>
      <c r="E96" s="38"/>
      <c r="F96" s="39"/>
      <c r="G96" s="40"/>
      <c r="H96" s="41"/>
      <c r="I96" s="42"/>
      <c r="J96" s="39"/>
      <c r="K96" s="60"/>
      <c r="L96" s="64"/>
      <c r="M96" s="42"/>
      <c r="N96" s="39"/>
      <c r="O96" s="40"/>
      <c r="P96" s="43"/>
      <c r="Q96" s="42"/>
      <c r="R96" s="39"/>
      <c r="S96" s="40"/>
      <c r="T96" s="43"/>
      <c r="U96" s="42"/>
      <c r="V96" s="39"/>
      <c r="W96" s="40">
        <v>5</v>
      </c>
      <c r="X96" s="43">
        <v>7</v>
      </c>
      <c r="Y96" s="42"/>
      <c r="Z96" s="39"/>
      <c r="AA96" s="40"/>
      <c r="AB96" s="43"/>
      <c r="AC96" s="42"/>
      <c r="AD96" s="39"/>
      <c r="AE96" s="40"/>
      <c r="AF96" s="43"/>
      <c r="AG96" s="44">
        <f>SUM(E96,G96,I96,K96,M96,O96,Q96,S96,U96,W96,Y96,AA96,AC96,AE96)</f>
        <v>5</v>
      </c>
      <c r="AH96" s="45">
        <f>SUM(F96,H96,J96,L96,N96,P96,R96,T96,V96,X96,Z96,AB96,AD96,AF96)</f>
        <v>7</v>
      </c>
      <c r="AI96" s="46">
        <f>IF(E96+G96+I96+K96+M96+O96+Q96+S96+U96+W96+Y96+AA96+AB96+AC96+AE96+AF96&gt;0,(E96+G96+I96+K96+M96+O96+Q96+S96+U96+W96+Y96+AA96+AC96+AE96)/(E96+F96+G96+H96+I96+J96+K96+L96+M96+N96+O96+P96+Q96+R96+S96+T96+U96+V96+W96+X96+Y96+Z96+AA96+AB96+AC96+AD96+AE96+AF96)*100,0)</f>
        <v>41.666666666666671</v>
      </c>
      <c r="AJ96" s="47">
        <f>IF(AG96=0,0,D96*0.2)</f>
        <v>0.2</v>
      </c>
      <c r="AK96" s="47">
        <f>IF(AG96=0,0,AI96+AJ96)</f>
        <v>41.866666666666674</v>
      </c>
    </row>
    <row r="97" spans="1:37" ht="12.75" customHeight="1" x14ac:dyDescent="0.2">
      <c r="A97" s="36">
        <v>87</v>
      </c>
      <c r="B97" s="90" t="s">
        <v>150</v>
      </c>
      <c r="C97" s="125" t="s">
        <v>60</v>
      </c>
      <c r="D97" s="81">
        <f>IF(SUM(E97:AF97)=0,"",SUM(E97:AF97)/12)</f>
        <v>1</v>
      </c>
      <c r="E97" s="38"/>
      <c r="F97" s="39"/>
      <c r="G97" s="40"/>
      <c r="H97" s="41"/>
      <c r="I97" s="42"/>
      <c r="J97" s="39"/>
      <c r="K97" s="60"/>
      <c r="L97" s="64"/>
      <c r="M97" s="42"/>
      <c r="N97" s="39"/>
      <c r="O97" s="40"/>
      <c r="P97" s="43"/>
      <c r="Q97" s="42"/>
      <c r="R97" s="39"/>
      <c r="S97" s="40"/>
      <c r="T97" s="43"/>
      <c r="U97" s="42"/>
      <c r="V97" s="39"/>
      <c r="W97" s="40"/>
      <c r="X97" s="43"/>
      <c r="Y97" s="42">
        <v>5</v>
      </c>
      <c r="Z97" s="39">
        <v>7</v>
      </c>
      <c r="AA97" s="40"/>
      <c r="AB97" s="43"/>
      <c r="AC97" s="42"/>
      <c r="AD97" s="39"/>
      <c r="AE97" s="40"/>
      <c r="AF97" s="43"/>
      <c r="AG97" s="44">
        <f>SUM(E97,G97,I97,K97,M97,O97,Q97,S97,U97,W97,Y97,AA97,AC97,AE97)</f>
        <v>5</v>
      </c>
      <c r="AH97" s="45">
        <f>SUM(F97,H97,J97,L97,N97,P97,R97,T97,V97,X97,Z97,AB97,AD97,AF97)</f>
        <v>7</v>
      </c>
      <c r="AI97" s="46">
        <f>IF(E97+G97+I97+K97+M97+O97+Q97+S97+U97+W97+Y97+AA97+AB97+AC97+AE97+AF97&gt;0,(E97+G97+I97+K97+M97+O97+Q97+S97+U97+W97+Y97+AA97+AC97+AE97)/(E97+F97+G97+H97+I97+J97+K97+L97+M97+N97+O97+P97+Q97+R97+S97+T97+U97+V97+W97+X97+Y97+Z97+AA97+AB97+AC97+AD97+AE97+AF97)*100,0)</f>
        <v>41.666666666666671</v>
      </c>
      <c r="AJ97" s="47">
        <f>IF(AG97=0,0,D97*0.2)</f>
        <v>0.2</v>
      </c>
      <c r="AK97" s="47">
        <f>IF(AG97=0,0,AI97+AJ97)</f>
        <v>41.866666666666674</v>
      </c>
    </row>
    <row r="98" spans="1:37" ht="12.75" customHeight="1" x14ac:dyDescent="0.2">
      <c r="A98" s="36">
        <v>88</v>
      </c>
      <c r="B98" s="87" t="s">
        <v>121</v>
      </c>
      <c r="C98" s="88" t="s">
        <v>78</v>
      </c>
      <c r="D98" s="81">
        <f>IF(SUM(E98:AF98)=0,"",SUM(E98:AF98)/12)</f>
        <v>1</v>
      </c>
      <c r="E98" s="38"/>
      <c r="F98" s="39"/>
      <c r="G98" s="40"/>
      <c r="H98" s="41"/>
      <c r="I98" s="42"/>
      <c r="J98" s="39"/>
      <c r="K98" s="40"/>
      <c r="L98" s="43"/>
      <c r="M98" s="42"/>
      <c r="N98" s="39"/>
      <c r="O98" s="40"/>
      <c r="P98" s="43"/>
      <c r="Q98" s="42">
        <v>5</v>
      </c>
      <c r="R98" s="39">
        <v>7</v>
      </c>
      <c r="S98" s="40"/>
      <c r="T98" s="43"/>
      <c r="U98" s="42"/>
      <c r="V98" s="39"/>
      <c r="W98" s="40"/>
      <c r="X98" s="43"/>
      <c r="Y98" s="42"/>
      <c r="Z98" s="39"/>
      <c r="AA98" s="40"/>
      <c r="AB98" s="43"/>
      <c r="AC98" s="42"/>
      <c r="AD98" s="39"/>
      <c r="AE98" s="40"/>
      <c r="AF98" s="43"/>
      <c r="AG98" s="44">
        <f>SUM(E98,G98,I98,K98,M98,O98,Q98,S98,U98,W98,Y98,AA98,AC98,AE98)</f>
        <v>5</v>
      </c>
      <c r="AH98" s="45">
        <f>SUM(F98,H98,J98,L98,N98,P98,R98,T98,V98,X98,Z98,AB98,AD98,AF98)</f>
        <v>7</v>
      </c>
      <c r="AI98" s="46">
        <f>IF(E98+G98+I98+K98+M98+O98+Q98+S98+U98+W98+Y98+AA98+AB98+AC98+AE98+AF98&gt;0,(E98+G98+I98+K98+M98+O98+Q98+S98+U98+W98+Y98+AA98+AC98+AE98)/(E98+F98+G98+H98+I98+J98+K98+L98+M98+N98+O98+P98+Q98+R98+S98+T98+U98+V98+W98+X98+Y98+Z98+AA98+AB98+AC98+AD98+AE98+AF98)*100,0)</f>
        <v>41.666666666666671</v>
      </c>
      <c r="AJ98" s="47">
        <f>IF(AG98=0,0,D98*0.2)</f>
        <v>0.2</v>
      </c>
      <c r="AK98" s="47">
        <f>IF(AG98=0,0,AI98+AJ98)</f>
        <v>41.866666666666674</v>
      </c>
    </row>
    <row r="99" spans="1:37" ht="12.75" customHeight="1" x14ac:dyDescent="0.2">
      <c r="A99" s="36">
        <v>89</v>
      </c>
      <c r="B99" s="84" t="s">
        <v>118</v>
      </c>
      <c r="C99" s="140" t="s">
        <v>51</v>
      </c>
      <c r="D99" s="81">
        <f>IF(SUM(E99:AF99)=0,"",SUM(E99:AF99)/12)</f>
        <v>1</v>
      </c>
      <c r="E99" s="38"/>
      <c r="F99" s="39"/>
      <c r="G99" s="40"/>
      <c r="H99" s="41"/>
      <c r="I99" s="42"/>
      <c r="J99" s="39"/>
      <c r="K99" s="40">
        <v>5</v>
      </c>
      <c r="L99" s="43">
        <v>7</v>
      </c>
      <c r="M99" s="42"/>
      <c r="N99" s="39"/>
      <c r="O99" s="60"/>
      <c r="P99" s="64"/>
      <c r="Q99" s="42"/>
      <c r="R99" s="39"/>
      <c r="S99" s="40"/>
      <c r="T99" s="43"/>
      <c r="U99" s="42"/>
      <c r="V99" s="39"/>
      <c r="W99" s="40"/>
      <c r="X99" s="43"/>
      <c r="Y99" s="42"/>
      <c r="Z99" s="39"/>
      <c r="AA99" s="40"/>
      <c r="AB99" s="43"/>
      <c r="AC99" s="42"/>
      <c r="AD99" s="39"/>
      <c r="AE99" s="40"/>
      <c r="AF99" s="43"/>
      <c r="AG99" s="44">
        <f>SUM(E99,G99,I99,K99,M99,O99,Q99,S99,U99,W99,Y99,AA99,AC99,AE99)</f>
        <v>5</v>
      </c>
      <c r="AH99" s="45">
        <f>SUM(F99,H99,J99,L99,N99,P99,R99,T99,V99,X99,Z99,AB99,AD99,AF99)</f>
        <v>7</v>
      </c>
      <c r="AI99" s="46">
        <f>IF(E99+G99+I99+K99+M99+O99+Q99+S99+U99+W99+Y99+AA99+AB99+AC99+AE99+AF99&gt;0,(E99+G99+I99+K99+M99+O99+Q99+S99+U99+W99+Y99+AA99+AC99+AE99)/(E99+F99+G99+H99+I99+J99+K99+L99+M99+N99+O99+P99+Q99+R99+S99+T99+U99+V99+W99+X99+Y99+Z99+AA99+AB99+AC99+AD99+AE99+AF99)*100,0)</f>
        <v>41.666666666666671</v>
      </c>
      <c r="AJ99" s="47">
        <f>IF(AG99=0,0,D99*0.2)</f>
        <v>0.2</v>
      </c>
      <c r="AK99" s="47">
        <f>IF(AG99=0,0,AI99+AJ99)</f>
        <v>41.866666666666674</v>
      </c>
    </row>
    <row r="100" spans="1:37" ht="12.75" customHeight="1" x14ac:dyDescent="0.2">
      <c r="A100" s="36">
        <v>90</v>
      </c>
      <c r="B100" s="62" t="s">
        <v>122</v>
      </c>
      <c r="C100" s="63" t="s">
        <v>46</v>
      </c>
      <c r="D100" s="81">
        <f>IF(SUM(E100:AF100)=0,"",SUM(E100:AF100)/12)</f>
        <v>1</v>
      </c>
      <c r="E100" s="38">
        <v>5</v>
      </c>
      <c r="F100" s="39">
        <v>7</v>
      </c>
      <c r="G100" s="40"/>
      <c r="H100" s="41"/>
      <c r="I100" s="42"/>
      <c r="J100" s="39"/>
      <c r="K100" s="40"/>
      <c r="L100" s="43"/>
      <c r="M100" s="42"/>
      <c r="N100" s="39"/>
      <c r="O100" s="40"/>
      <c r="P100" s="43"/>
      <c r="Q100" s="42"/>
      <c r="R100" s="39"/>
      <c r="S100" s="40"/>
      <c r="T100" s="43"/>
      <c r="U100" s="42"/>
      <c r="V100" s="39"/>
      <c r="W100" s="60"/>
      <c r="X100" s="64"/>
      <c r="Y100" s="42"/>
      <c r="Z100" s="39"/>
      <c r="AA100" s="40"/>
      <c r="AB100" s="43"/>
      <c r="AC100" s="42"/>
      <c r="AD100" s="39"/>
      <c r="AE100" s="40"/>
      <c r="AF100" s="43"/>
      <c r="AG100" s="44">
        <f>SUM(E100,G100,I100,K100,M100,O100,Q100,S100,U100,W100,Y100,AA100,AC100,AE100)</f>
        <v>5</v>
      </c>
      <c r="AH100" s="45">
        <f>SUM(F100,H100,J100,L100,N100,P100,R100,T100,V100,X100,Z100,AB100,AD100,AF100)</f>
        <v>7</v>
      </c>
      <c r="AI100" s="46">
        <f>IF(E100+G100+I100+K100+M100+O100+Q100+S100+U100+W100+Y100+AA100+AB100+AC100+AE100+AF100&gt;0,(E100+G100+I100+K100+M100+O100+Q100+S100+U100+W100+Y100+AA100+AC100+AE100)/(E100+F100+G100+H100+I100+J100+K100+L100+M100+N100+O100+P100+Q100+R100+S100+T100+U100+V100+W100+X100+Y100+Z100+AA100+AB100+AC100+AD100+AE100+AF100)*100,0)</f>
        <v>41.666666666666671</v>
      </c>
      <c r="AJ100" s="47">
        <f>IF(AG100=0,0,D100*0.2)</f>
        <v>0.2</v>
      </c>
      <c r="AK100" s="47">
        <f>IF(AG100=0,0,AI100+AJ100)</f>
        <v>41.866666666666674</v>
      </c>
    </row>
    <row r="101" spans="1:37" ht="12.75" customHeight="1" x14ac:dyDescent="0.2">
      <c r="A101" s="36">
        <v>91</v>
      </c>
      <c r="B101" s="90" t="s">
        <v>100</v>
      </c>
      <c r="C101" s="91" t="s">
        <v>60</v>
      </c>
      <c r="D101" s="81">
        <f>IF(SUM(E101:AF101)=0,"",SUM(E101:AF101)/12)</f>
        <v>4</v>
      </c>
      <c r="E101" s="38"/>
      <c r="F101" s="39"/>
      <c r="G101" s="40">
        <v>2</v>
      </c>
      <c r="H101" s="41">
        <v>10</v>
      </c>
      <c r="I101" s="42"/>
      <c r="J101" s="39"/>
      <c r="K101" s="60"/>
      <c r="L101" s="64"/>
      <c r="M101" s="42">
        <v>3</v>
      </c>
      <c r="N101" s="39">
        <v>9</v>
      </c>
      <c r="O101" s="40"/>
      <c r="P101" s="43"/>
      <c r="Q101" s="42">
        <v>6</v>
      </c>
      <c r="R101" s="39">
        <v>6</v>
      </c>
      <c r="S101" s="40"/>
      <c r="T101" s="43"/>
      <c r="U101" s="42">
        <v>8</v>
      </c>
      <c r="V101" s="39">
        <v>4</v>
      </c>
      <c r="W101" s="40"/>
      <c r="X101" s="43"/>
      <c r="Y101" s="42"/>
      <c r="Z101" s="39"/>
      <c r="AA101" s="40"/>
      <c r="AB101" s="43"/>
      <c r="AC101" s="42"/>
      <c r="AD101" s="39"/>
      <c r="AE101" s="40"/>
      <c r="AF101" s="43"/>
      <c r="AG101" s="44">
        <f>SUM(E101,G101,I101,K101,M101,O101,Q101,S101,U101,W101,Y101,AA101,AC101,AE101)</f>
        <v>19</v>
      </c>
      <c r="AH101" s="45">
        <f>SUM(F101,H101,J101,L101,N101,P101,R101,T101,V101,X101,Z101,AB101,AD101,AF101)</f>
        <v>29</v>
      </c>
      <c r="AI101" s="46">
        <f>IF(E101+G101+I101+K101+M101+O101+Q101+S101+U101+W101+Y101+AA101+AB101+AC101+AE101+AF101&gt;0,(E101+G101+I101+K101+M101+O101+Q101+S101+U101+W101+Y101+AA101+AC101+AE101)/(E101+F101+G101+H101+I101+J101+K101+L101+M101+N101+O101+P101+Q101+R101+S101+T101+U101+V101+W101+X101+Y101+Z101+AA101+AB101+AC101+AD101+AE101+AF101)*100,0)</f>
        <v>39.583333333333329</v>
      </c>
      <c r="AJ101" s="47">
        <f>IF(AG101=0,0,D101*0.2)</f>
        <v>0.8</v>
      </c>
      <c r="AK101" s="47">
        <f>IF(AG101=0,0,AI101+AJ101)</f>
        <v>40.383333333333326</v>
      </c>
    </row>
    <row r="102" spans="1:37" ht="12.75" customHeight="1" x14ac:dyDescent="0.2">
      <c r="A102" s="36">
        <v>92</v>
      </c>
      <c r="B102" s="90" t="s">
        <v>107</v>
      </c>
      <c r="C102" s="91" t="s">
        <v>60</v>
      </c>
      <c r="D102" s="81">
        <f>IF(SUM(E102:AF102)=0,"",SUM(E102:AF102)/12)</f>
        <v>3</v>
      </c>
      <c r="E102" s="51"/>
      <c r="F102" s="39"/>
      <c r="G102" s="40">
        <v>3</v>
      </c>
      <c r="H102" s="41">
        <v>9</v>
      </c>
      <c r="I102" s="42"/>
      <c r="J102" s="39"/>
      <c r="K102" s="60"/>
      <c r="L102" s="64"/>
      <c r="M102" s="42">
        <v>5</v>
      </c>
      <c r="N102" s="39">
        <v>7</v>
      </c>
      <c r="O102" s="40"/>
      <c r="P102" s="43"/>
      <c r="Q102" s="42"/>
      <c r="R102" s="39"/>
      <c r="S102" s="40"/>
      <c r="T102" s="43"/>
      <c r="U102" s="42"/>
      <c r="V102" s="39"/>
      <c r="W102" s="40">
        <v>6</v>
      </c>
      <c r="X102" s="43">
        <v>6</v>
      </c>
      <c r="Y102" s="42"/>
      <c r="Z102" s="39"/>
      <c r="AA102" s="40"/>
      <c r="AB102" s="43"/>
      <c r="AC102" s="42"/>
      <c r="AD102" s="39"/>
      <c r="AE102" s="40"/>
      <c r="AF102" s="43"/>
      <c r="AG102" s="44">
        <f>SUM(E102,G102,I102,K102,M102,O102,Q102,S102,U102,W102,Y102,AA102,AC102,AE102)</f>
        <v>14</v>
      </c>
      <c r="AH102" s="45">
        <f>SUM(F102,H102,J102,L102,N102,P102,R102,T102,V102,X102,Z102,AB102,AD102,AF102)</f>
        <v>22</v>
      </c>
      <c r="AI102" s="46">
        <f>IF(E102+G102+I102+K102+M102+O102+Q102+S102+U102+W102+Y102+AA102+AB102+AC102+AE102+AF102&gt;0,(E102+G102+I102+K102+M102+O102+Q102+S102+U102+W102+Y102+AA102+AC102+AE102)/(E102+F102+G102+H102+I102+J102+K102+L102+M102+N102+O102+P102+Q102+R102+S102+T102+U102+V102+W102+X102+Y102+Z102+AA102+AB102+AC102+AD102+AE102+AF102)*100,0)</f>
        <v>38.888888888888893</v>
      </c>
      <c r="AJ102" s="47">
        <f>IF(AG102=0,0,D102*0.2)</f>
        <v>0.60000000000000009</v>
      </c>
      <c r="AK102" s="47">
        <f>IF(AG102=0,0,AI102+AJ102)</f>
        <v>39.488888888888894</v>
      </c>
    </row>
    <row r="103" spans="1:37" ht="12.75" customHeight="1" thickBot="1" x14ac:dyDescent="0.25">
      <c r="A103" s="36">
        <v>93</v>
      </c>
      <c r="B103" s="57" t="s">
        <v>58</v>
      </c>
      <c r="C103" s="58" t="s">
        <v>36</v>
      </c>
      <c r="D103" s="81">
        <f>IF(SUM(E103:AF103)=0,"",SUM(E103:AF103)/12)</f>
        <v>4.5</v>
      </c>
      <c r="E103" s="51"/>
      <c r="F103" s="39"/>
      <c r="G103" s="40"/>
      <c r="H103" s="41"/>
      <c r="I103" s="42"/>
      <c r="J103" s="39"/>
      <c r="K103" s="40">
        <v>2</v>
      </c>
      <c r="L103" s="43">
        <v>10</v>
      </c>
      <c r="M103" s="42"/>
      <c r="N103" s="39"/>
      <c r="O103" s="40">
        <v>5</v>
      </c>
      <c r="P103" s="43">
        <v>7</v>
      </c>
      <c r="Q103" s="42">
        <v>2</v>
      </c>
      <c r="R103" s="39">
        <v>4</v>
      </c>
      <c r="S103" s="40"/>
      <c r="T103" s="43"/>
      <c r="U103" s="42"/>
      <c r="V103" s="39"/>
      <c r="W103" s="40">
        <v>7</v>
      </c>
      <c r="X103" s="43">
        <v>5</v>
      </c>
      <c r="Y103" s="42">
        <v>4</v>
      </c>
      <c r="Z103" s="39">
        <v>8</v>
      </c>
      <c r="AA103" s="40"/>
      <c r="AB103" s="43"/>
      <c r="AC103" s="42"/>
      <c r="AD103" s="39"/>
      <c r="AE103" s="40"/>
      <c r="AF103" s="43"/>
      <c r="AG103" s="44">
        <f>SUM(E103,G103,I103,K103,M103,O103,Q103,S103,U103,W103,Y103,AA103,AC103,AE103)</f>
        <v>20</v>
      </c>
      <c r="AH103" s="45">
        <f>SUM(F103,H103,J103,L103,N103,P103,R103,T103,V103,X103,Z103,AB103,AD103,AF103)</f>
        <v>34</v>
      </c>
      <c r="AI103" s="46">
        <f>IF(E103+G103+I103+K103+M103+O103+Q103+S103+U103+W103+Y103+AA103+AB103+AC103+AE103+AF103&gt;0,(E103+G103+I103+K103+M103+O103+Q103+S103+U103+W103+Y103+AA103+AC103+AE103)/(E103+F103+G103+H103+I103+J103+K103+L103+M103+N103+O103+P103+Q103+R103+S103+T103+U103+V103+W103+X103+Y103+Z103+AA103+AB103+AC103+AD103+AE103+AF103)*100,0)</f>
        <v>37.037037037037038</v>
      </c>
      <c r="AJ103" s="47">
        <f>IF(AG103=0,0,D103*0.2)</f>
        <v>0.9</v>
      </c>
      <c r="AK103" s="47">
        <f>IF(AG103=0,0,AI103+AJ103)</f>
        <v>37.937037037037037</v>
      </c>
    </row>
    <row r="104" spans="1:37" ht="12.75" customHeight="1" x14ac:dyDescent="0.2">
      <c r="A104" s="36">
        <v>94</v>
      </c>
      <c r="B104" s="177" t="s">
        <v>110</v>
      </c>
      <c r="C104" s="178" t="s">
        <v>60</v>
      </c>
      <c r="D104" s="37">
        <f>IF(SUM(E104:AF104)=0,"",SUM(E104:AF104)/12)</f>
        <v>2</v>
      </c>
      <c r="E104" s="38"/>
      <c r="F104" s="39"/>
      <c r="G104" s="40"/>
      <c r="H104" s="41"/>
      <c r="I104" s="42"/>
      <c r="J104" s="39"/>
      <c r="K104" s="60"/>
      <c r="L104" s="64"/>
      <c r="M104" s="42"/>
      <c r="N104" s="39"/>
      <c r="O104" s="40"/>
      <c r="P104" s="43"/>
      <c r="Q104" s="42">
        <v>3</v>
      </c>
      <c r="R104" s="39">
        <v>9</v>
      </c>
      <c r="S104" s="40"/>
      <c r="T104" s="43"/>
      <c r="U104" s="42">
        <v>6</v>
      </c>
      <c r="V104" s="39">
        <v>6</v>
      </c>
      <c r="W104" s="40"/>
      <c r="X104" s="43"/>
      <c r="Y104" s="42"/>
      <c r="Z104" s="39"/>
      <c r="AA104" s="40"/>
      <c r="AB104" s="41"/>
      <c r="AC104" s="42"/>
      <c r="AD104" s="39"/>
      <c r="AE104" s="40"/>
      <c r="AF104" s="43"/>
      <c r="AG104" s="44">
        <f>SUM(E104,G104,I104,K104,M104,O104,Q104,S104,U104,W104,Y104,AA104,AC104,AE104)</f>
        <v>9</v>
      </c>
      <c r="AH104" s="45">
        <f>SUM(F104,H104,J104,L104,N104,P104,R104,T104,V104,X104,Z104,AB104,AD104,AF104)</f>
        <v>15</v>
      </c>
      <c r="AI104" s="46">
        <f>IF(E104+G104+I104+K104+M104+O104+Q104+S104+U104+W104+Y104+AA104+AB104+AC104+AE104+AF104&gt;0,(E104+G104+I104+K104+M104+O104+Q104+S104+U104+W104+Y104+AA104+AC104+AE104)/(E104+F104+G104+H104+I104+J104+K104+L104+M104+N104+O104+P104+Q104+R104+S104+T104+U104+V104+W104+X104+Y104+Z104+AA104+AB104+AC104+AD104+AE104+AF104)*100,0)</f>
        <v>37.5</v>
      </c>
      <c r="AJ104" s="47">
        <f>IF(AG104=0,0,D104*0.2)</f>
        <v>0.4</v>
      </c>
      <c r="AK104" s="47">
        <f>IF(AG104=0,0,AI104+AJ104)</f>
        <v>37.9</v>
      </c>
    </row>
    <row r="105" spans="1:37" ht="12.75" customHeight="1" x14ac:dyDescent="0.2">
      <c r="A105" s="36">
        <v>95</v>
      </c>
      <c r="B105" s="65" t="s">
        <v>53</v>
      </c>
      <c r="C105" s="100" t="s">
        <v>38</v>
      </c>
      <c r="D105" s="37">
        <f>IF(SUM(E105:AF105)=0,"",SUM(E105:AF105)/12)</f>
        <v>2</v>
      </c>
      <c r="E105" s="38">
        <v>5</v>
      </c>
      <c r="F105" s="39">
        <v>7</v>
      </c>
      <c r="G105" s="40"/>
      <c r="H105" s="41"/>
      <c r="I105" s="42"/>
      <c r="J105" s="39"/>
      <c r="K105" s="40"/>
      <c r="L105" s="43"/>
      <c r="M105" s="42">
        <v>4</v>
      </c>
      <c r="N105" s="39">
        <v>8</v>
      </c>
      <c r="O105" s="40"/>
      <c r="P105" s="43"/>
      <c r="Q105" s="42"/>
      <c r="R105" s="39"/>
      <c r="S105" s="60"/>
      <c r="T105" s="64"/>
      <c r="U105" s="42"/>
      <c r="V105" s="39"/>
      <c r="W105" s="40"/>
      <c r="X105" s="43"/>
      <c r="Y105" s="42"/>
      <c r="Z105" s="39"/>
      <c r="AA105" s="40"/>
      <c r="AB105" s="41"/>
      <c r="AC105" s="42"/>
      <c r="AD105" s="39"/>
      <c r="AE105" s="40"/>
      <c r="AF105" s="43"/>
      <c r="AG105" s="44">
        <f>SUM(E105,G105,I105,K105,M105,O105,Q105,S105,U105,W105,Y105,AA105,AC105,AE105)</f>
        <v>9</v>
      </c>
      <c r="AH105" s="45">
        <f>SUM(F105,H105,J105,L105,N105,P105,R105,T105,V105,X105,Z105,AB105,AD105,AF105)</f>
        <v>15</v>
      </c>
      <c r="AI105" s="46">
        <f>IF(E105+G105+I105+K105+M105+O105+Q105+S105+U105+W105+Y105+AA105+AB105+AC105+AE105+AF105&gt;0,(E105+G105+I105+K105+M105+O105+Q105+S105+U105+W105+Y105+AA105+AC105+AE105)/(E105+F105+G105+H105+I105+J105+K105+L105+M105+N105+O105+P105+Q105+R105+S105+T105+U105+V105+W105+X105+Y105+Z105+AA105+AB105+AC105+AD105+AE105+AF105)*100,0)</f>
        <v>37.5</v>
      </c>
      <c r="AJ105" s="47">
        <f>IF(AG105=0,0,D105*0.2)</f>
        <v>0.4</v>
      </c>
      <c r="AK105" s="47">
        <f>IF(AG105=0,0,AI105+AJ105)</f>
        <v>37.9</v>
      </c>
    </row>
    <row r="106" spans="1:37" ht="12.75" customHeight="1" x14ac:dyDescent="0.2">
      <c r="A106" s="36">
        <v>96</v>
      </c>
      <c r="B106" s="85" t="s">
        <v>84</v>
      </c>
      <c r="C106" s="150" t="s">
        <v>55</v>
      </c>
      <c r="D106" s="37">
        <f>IF(SUM(E106:AF106)=0,"",SUM(E106:AF106)/12)</f>
        <v>2</v>
      </c>
      <c r="E106" s="89"/>
      <c r="F106" s="55"/>
      <c r="G106" s="52">
        <v>8</v>
      </c>
      <c r="H106" s="53">
        <v>4</v>
      </c>
      <c r="I106" s="54">
        <v>1</v>
      </c>
      <c r="J106" s="55">
        <v>11</v>
      </c>
      <c r="K106" s="52"/>
      <c r="L106" s="56"/>
      <c r="M106" s="54"/>
      <c r="N106" s="55"/>
      <c r="O106" s="52"/>
      <c r="P106" s="56"/>
      <c r="Q106" s="54"/>
      <c r="R106" s="55"/>
      <c r="S106" s="52"/>
      <c r="T106" s="56"/>
      <c r="U106" s="54"/>
      <c r="V106" s="55"/>
      <c r="W106" s="52"/>
      <c r="X106" s="56"/>
      <c r="Y106" s="54"/>
      <c r="Z106" s="55"/>
      <c r="AA106" s="40"/>
      <c r="AB106" s="41"/>
      <c r="AC106" s="54"/>
      <c r="AD106" s="55"/>
      <c r="AE106" s="52"/>
      <c r="AF106" s="56"/>
      <c r="AG106" s="44">
        <f>SUM(E106,G106,I106,K106,M106,O106,Q106,S106,U106,W106,Y106,AA106,AC106,AE106)</f>
        <v>9</v>
      </c>
      <c r="AH106" s="45">
        <f>SUM(F106,H106,J106,L106,N106,P106,R106,T106,V106,X106,Z106,AB106,AD106,AF106)</f>
        <v>15</v>
      </c>
      <c r="AI106" s="46">
        <f>IF(E106+G106+I106+K106+M106+O106+Q106+S106+U106+W106+Y106+AA106+AB106+AC106+AE106+AF106&gt;0,(E106+G106+I106+K106+M106+O106+Q106+S106+U106+W106+Y106+AA106+AC106+AE106)/(E106+F106+G106+H106+I106+J106+K106+L106+M106+N106+O106+P106+Q106+R106+S106+T106+U106+V106+W106+X106+Y106+Z106+AA106+AB106+AC106+AD106+AE106+AF106)*100,0)</f>
        <v>37.5</v>
      </c>
      <c r="AJ106" s="47">
        <f>IF(AG106=0,0,D106*0.2)</f>
        <v>0.4</v>
      </c>
      <c r="AK106" s="47">
        <f>IF(AG106=0,0,AI106+AJ106)</f>
        <v>37.9</v>
      </c>
    </row>
    <row r="107" spans="1:37" ht="12.75" customHeight="1" x14ac:dyDescent="0.2">
      <c r="A107" s="36">
        <v>97</v>
      </c>
      <c r="B107" s="87" t="s">
        <v>87</v>
      </c>
      <c r="C107" s="96" t="s">
        <v>78</v>
      </c>
      <c r="D107" s="37">
        <f>IF(SUM(E107:AF107)=0,"",SUM(E107:AF107)/12)</f>
        <v>5</v>
      </c>
      <c r="E107" s="38"/>
      <c r="F107" s="39"/>
      <c r="G107" s="40">
        <v>6</v>
      </c>
      <c r="H107" s="41">
        <v>6</v>
      </c>
      <c r="I107" s="42"/>
      <c r="J107" s="39"/>
      <c r="K107" s="40"/>
      <c r="L107" s="43"/>
      <c r="M107" s="42"/>
      <c r="N107" s="39"/>
      <c r="O107" s="40"/>
      <c r="P107" s="43"/>
      <c r="Q107" s="42">
        <v>3</v>
      </c>
      <c r="R107" s="39">
        <v>9</v>
      </c>
      <c r="S107" s="40">
        <v>5</v>
      </c>
      <c r="T107" s="43">
        <v>7</v>
      </c>
      <c r="U107" s="42"/>
      <c r="V107" s="39"/>
      <c r="W107" s="40">
        <v>3</v>
      </c>
      <c r="X107" s="43">
        <v>9</v>
      </c>
      <c r="Y107" s="42">
        <v>5</v>
      </c>
      <c r="Z107" s="39">
        <v>7</v>
      </c>
      <c r="AA107" s="40"/>
      <c r="AB107" s="41"/>
      <c r="AC107" s="42"/>
      <c r="AD107" s="39"/>
      <c r="AE107" s="40"/>
      <c r="AF107" s="43"/>
      <c r="AG107" s="44">
        <f>SUM(E107,G107,I107,K107,M107,O107,Q107,S107,U107,W107,Y107,AA107,AC107,AE107)</f>
        <v>22</v>
      </c>
      <c r="AH107" s="45">
        <f>SUM(F107,H107,J107,L107,N107,P107,R107,T107,V107,X107,Z107,AB107,AD107,AF107)</f>
        <v>38</v>
      </c>
      <c r="AI107" s="46">
        <f>IF(E107+G107+I107+K107+M107+O107+Q107+S107+U107+W107+Y107+AA107+AB107+AC107+AE107+AF107&gt;0,(E107+G107+I107+K107+M107+O107+Q107+S107+U107+W107+Y107+AA107+AC107+AE107)/(E107+F107+G107+H107+I107+J107+K107+L107+M107+N107+O107+P107+Q107+R107+S107+T107+U107+V107+W107+X107+Y107+Z107+AA107+AB107+AC107+AD107+AE107+AF107)*100,0)</f>
        <v>36.666666666666664</v>
      </c>
      <c r="AJ107" s="47">
        <f>IF(AG107=0,0,D107*0.2)</f>
        <v>1</v>
      </c>
      <c r="AK107" s="47">
        <f>IF(AG107=0,0,AI107+AJ107)</f>
        <v>37.666666666666664</v>
      </c>
    </row>
    <row r="108" spans="1:37" ht="12.75" customHeight="1" x14ac:dyDescent="0.2">
      <c r="A108" s="36">
        <v>98</v>
      </c>
      <c r="B108" s="87" t="s">
        <v>131</v>
      </c>
      <c r="C108" s="96" t="s">
        <v>78</v>
      </c>
      <c r="D108" s="37">
        <f>IF(SUM(E108:AF108)=0,"",SUM(E108:AF108)/12)</f>
        <v>4</v>
      </c>
      <c r="E108" s="89"/>
      <c r="F108" s="55"/>
      <c r="G108" s="52"/>
      <c r="H108" s="53"/>
      <c r="I108" s="54"/>
      <c r="J108" s="55"/>
      <c r="K108" s="52"/>
      <c r="L108" s="56"/>
      <c r="M108" s="54">
        <v>4</v>
      </c>
      <c r="N108" s="55">
        <v>8</v>
      </c>
      <c r="O108" s="52">
        <v>4</v>
      </c>
      <c r="P108" s="56">
        <v>8</v>
      </c>
      <c r="Q108" s="54"/>
      <c r="R108" s="55"/>
      <c r="S108" s="52"/>
      <c r="T108" s="56"/>
      <c r="U108" s="54">
        <v>3</v>
      </c>
      <c r="V108" s="55">
        <v>9</v>
      </c>
      <c r="W108" s="52">
        <v>6</v>
      </c>
      <c r="X108" s="56">
        <v>6</v>
      </c>
      <c r="Y108" s="54"/>
      <c r="Z108" s="55"/>
      <c r="AA108" s="40"/>
      <c r="AB108" s="41"/>
      <c r="AC108" s="54"/>
      <c r="AD108" s="55"/>
      <c r="AE108" s="52"/>
      <c r="AF108" s="56"/>
      <c r="AG108" s="44">
        <f>SUM(E108,G108,I108,K108,M108,O108,Q108,S108,U108,W108,Y108,AA108,AC108,AE108)</f>
        <v>17</v>
      </c>
      <c r="AH108" s="45">
        <f>SUM(F108,H108,J108,L108,N108,P108,R108,T108,V108,X108,Z108,AB108,AD108,AF108)</f>
        <v>31</v>
      </c>
      <c r="AI108" s="46">
        <f>IF(E108+G108+I108+K108+M108+O108+Q108+S108+U108+W108+Y108+AA108+AB108+AC108+AE108+AF108&gt;0,(E108+G108+I108+K108+M108+O108+Q108+S108+U108+W108+Y108+AA108+AC108+AE108)/(E108+F108+G108+H108+I108+J108+K108+L108+M108+N108+O108+P108+Q108+R108+S108+T108+U108+V108+W108+X108+Y108+Z108+AA108+AB108+AC108+AD108+AE108+AF108)*100,0)</f>
        <v>35.416666666666671</v>
      </c>
      <c r="AJ108" s="47">
        <f>IF(AG108=0,0,D108*0.2)</f>
        <v>0.8</v>
      </c>
      <c r="AK108" s="47">
        <f>IF(AG108=0,0,AI108+AJ108)</f>
        <v>36.216666666666669</v>
      </c>
    </row>
    <row r="109" spans="1:37" ht="12.75" customHeight="1" x14ac:dyDescent="0.2">
      <c r="A109" s="36">
        <v>99</v>
      </c>
      <c r="B109" s="87" t="s">
        <v>139</v>
      </c>
      <c r="C109" s="96" t="s">
        <v>78</v>
      </c>
      <c r="D109" s="37">
        <f>IF(SUM(E109:AF109)=0,"",SUM(E109:AF109)/12)</f>
        <v>2</v>
      </c>
      <c r="E109" s="38"/>
      <c r="F109" s="39"/>
      <c r="G109" s="40"/>
      <c r="H109" s="41"/>
      <c r="I109" s="42">
        <v>4</v>
      </c>
      <c r="J109" s="39">
        <v>8</v>
      </c>
      <c r="K109" s="40"/>
      <c r="L109" s="43"/>
      <c r="M109" s="42"/>
      <c r="N109" s="39"/>
      <c r="O109" s="40"/>
      <c r="P109" s="43"/>
      <c r="Q109" s="42">
        <v>4</v>
      </c>
      <c r="R109" s="39">
        <v>8</v>
      </c>
      <c r="S109" s="40"/>
      <c r="T109" s="43"/>
      <c r="U109" s="42"/>
      <c r="V109" s="39"/>
      <c r="W109" s="40"/>
      <c r="X109" s="43"/>
      <c r="Y109" s="42"/>
      <c r="Z109" s="39"/>
      <c r="AA109" s="40"/>
      <c r="AB109" s="41"/>
      <c r="AC109" s="42"/>
      <c r="AD109" s="39"/>
      <c r="AE109" s="40"/>
      <c r="AF109" s="43"/>
      <c r="AG109" s="44">
        <f>SUM(E109,G109,I109,K109,M109,O109,Q109,S109,U109,W109,Y109,AA109,AC109,AE109)</f>
        <v>8</v>
      </c>
      <c r="AH109" s="45">
        <f>SUM(F109,H109,J109,L109,N109,P109,R109,T109,V109,X109,Z109,AB109,AD109,AF109)</f>
        <v>16</v>
      </c>
      <c r="AI109" s="46">
        <f>IF(E109+G109+I109+K109+M109+O109+Q109+S109+U109+W109+Y109+AA109+AB109+AC109+AE109+AF109&gt;0,(E109+G109+I109+K109+M109+O109+Q109+S109+U109+W109+Y109+AA109+AC109+AE109)/(E109+F109+G109+H109+I109+J109+K109+L109+M109+N109+O109+P109+Q109+R109+S109+T109+U109+V109+W109+X109+Y109+Z109+AA109+AB109+AC109+AD109+AE109+AF109)*100,0)</f>
        <v>33.333333333333329</v>
      </c>
      <c r="AJ109" s="47">
        <f>IF(AG109=0,0,D109*0.2)</f>
        <v>0.4</v>
      </c>
      <c r="AK109" s="47">
        <f>IF(AG109=0,0,AI109+AJ109)</f>
        <v>33.733333333333327</v>
      </c>
    </row>
    <row r="110" spans="1:37" ht="12.75" customHeight="1" x14ac:dyDescent="0.2">
      <c r="A110" s="36">
        <v>100</v>
      </c>
      <c r="B110" s="87" t="s">
        <v>143</v>
      </c>
      <c r="C110" s="96" t="s">
        <v>78</v>
      </c>
      <c r="D110" s="37">
        <f>IF(SUM(E110:AF110)=0,"",SUM(E110:AF110)/12)</f>
        <v>1</v>
      </c>
      <c r="E110" s="38"/>
      <c r="F110" s="39"/>
      <c r="G110" s="40"/>
      <c r="H110" s="41"/>
      <c r="I110" s="42"/>
      <c r="J110" s="39"/>
      <c r="K110" s="40">
        <v>4</v>
      </c>
      <c r="L110" s="43">
        <v>8</v>
      </c>
      <c r="M110" s="42"/>
      <c r="N110" s="39"/>
      <c r="O110" s="40"/>
      <c r="P110" s="43"/>
      <c r="Q110" s="42"/>
      <c r="R110" s="39"/>
      <c r="S110" s="40"/>
      <c r="T110" s="43"/>
      <c r="U110" s="42"/>
      <c r="V110" s="39"/>
      <c r="W110" s="40"/>
      <c r="X110" s="43"/>
      <c r="Y110" s="42"/>
      <c r="Z110" s="39"/>
      <c r="AA110" s="40"/>
      <c r="AB110" s="41"/>
      <c r="AC110" s="42"/>
      <c r="AD110" s="39"/>
      <c r="AE110" s="40"/>
      <c r="AF110" s="43"/>
      <c r="AG110" s="44">
        <f>SUM(E110,G110,I110,K110,M110,O110,Q110,S110,U110,W110,Y110,AA110,AC110,AE110)</f>
        <v>4</v>
      </c>
      <c r="AH110" s="45">
        <f>SUM(F110,H110,J110,L110,N110,P110,R110,T110,V110,X110,Z110,AB110,AD110,AF110)</f>
        <v>8</v>
      </c>
      <c r="AI110" s="46">
        <f>IF(E110+G110+I110+K110+M110+O110+Q110+S110+U110+W110+Y110+AA110+AB110+AC110+AE110+AF110&gt;0,(E110+G110+I110+K110+M110+O110+Q110+S110+U110+W110+Y110+AA110+AC110+AE110)/(E110+F110+G110+H110+I110+J110+K110+L110+M110+N110+O110+P110+Q110+R110+S110+T110+U110+V110+W110+X110+Y110+Z110+AA110+AB110+AC110+AD110+AE110+AF110)*100,0)</f>
        <v>33.333333333333329</v>
      </c>
      <c r="AJ110" s="47">
        <f>IF(AG110=0,0,D110*0.2)</f>
        <v>0.2</v>
      </c>
      <c r="AK110" s="47">
        <f>IF(AG110=0,0,AI110+AJ110)</f>
        <v>33.533333333333331</v>
      </c>
    </row>
    <row r="111" spans="1:37" ht="12.75" customHeight="1" thickBot="1" x14ac:dyDescent="0.25">
      <c r="A111" s="36">
        <v>101</v>
      </c>
      <c r="B111" s="49" t="s">
        <v>106</v>
      </c>
      <c r="C111" s="102" t="s">
        <v>64</v>
      </c>
      <c r="D111" s="37">
        <f>IF(SUM(E111:AF111)=0,"",SUM(E111:AF111)/12)</f>
        <v>1</v>
      </c>
      <c r="E111" s="51"/>
      <c r="F111" s="39"/>
      <c r="G111" s="40"/>
      <c r="H111" s="41"/>
      <c r="I111" s="42"/>
      <c r="J111" s="39"/>
      <c r="K111" s="40">
        <v>4</v>
      </c>
      <c r="L111" s="43">
        <v>8</v>
      </c>
      <c r="M111" s="42"/>
      <c r="N111" s="39"/>
      <c r="O111" s="40"/>
      <c r="P111" s="43"/>
      <c r="Q111" s="42"/>
      <c r="R111" s="39"/>
      <c r="S111" s="40"/>
      <c r="T111" s="43"/>
      <c r="U111" s="42"/>
      <c r="V111" s="39"/>
      <c r="W111" s="40"/>
      <c r="X111" s="43"/>
      <c r="Y111" s="42"/>
      <c r="Z111" s="39"/>
      <c r="AA111" s="40"/>
      <c r="AB111" s="41"/>
      <c r="AC111" s="42"/>
      <c r="AD111" s="39"/>
      <c r="AE111" s="40"/>
      <c r="AF111" s="43"/>
      <c r="AG111" s="44">
        <f>SUM(E111,G111,I111,K111,M111,O111,Q111,S111,U111,W111,Y111,AA111,AC111,AE111)</f>
        <v>4</v>
      </c>
      <c r="AH111" s="45">
        <f>SUM(F111,H111,J111,L111,N111,P111,R111,T111,V111,X111,Z111,AB111,AD111,AF111)</f>
        <v>8</v>
      </c>
      <c r="AI111" s="46">
        <f>IF(E111+G111+I111+K111+M111+O111+Q111+S111+U111+W111+Y111+AA111+AB111+AC111+AE111+AF111&gt;0,(E111+G111+I111+K111+M111+O111+Q111+S111+U111+W111+Y111+AA111+AC111+AE111)/(E111+F111+G111+H111+I111+J111+K111+L111+M111+N111+O111+P111+Q111+R111+S111+T111+U111+V111+W111+X111+Y111+Z111+AA111+AB111+AC111+AD111+AE111+AF111)*100,0)</f>
        <v>33.333333333333329</v>
      </c>
      <c r="AJ111" s="47">
        <f>IF(AG111=0,0,D111*0.2)</f>
        <v>0.2</v>
      </c>
      <c r="AK111" s="47">
        <f>IF(AG111=0,0,AI111+AJ111)</f>
        <v>33.533333333333331</v>
      </c>
    </row>
    <row r="112" spans="1:37" ht="12.75" customHeight="1" x14ac:dyDescent="0.2">
      <c r="A112" s="36">
        <v>102</v>
      </c>
      <c r="B112" s="146" t="s">
        <v>145</v>
      </c>
      <c r="C112" s="102" t="s">
        <v>64</v>
      </c>
      <c r="D112" s="81">
        <f>IF(SUM(E112:AF112)=0,"",SUM(E112:AF112)/12)</f>
        <v>2</v>
      </c>
      <c r="E112" s="42"/>
      <c r="F112" s="39"/>
      <c r="G112" s="40"/>
      <c r="H112" s="41"/>
      <c r="I112" s="42"/>
      <c r="J112" s="39"/>
      <c r="K112" s="40"/>
      <c r="L112" s="43"/>
      <c r="M112" s="42">
        <v>5</v>
      </c>
      <c r="N112" s="39">
        <v>7</v>
      </c>
      <c r="O112" s="40"/>
      <c r="P112" s="43"/>
      <c r="Q112" s="42"/>
      <c r="R112" s="39"/>
      <c r="S112" s="40">
        <v>2</v>
      </c>
      <c r="T112" s="43">
        <v>10</v>
      </c>
      <c r="U112" s="42"/>
      <c r="V112" s="39"/>
      <c r="W112" s="40"/>
      <c r="X112" s="43"/>
      <c r="Y112" s="42"/>
      <c r="Z112" s="39"/>
      <c r="AA112" s="40"/>
      <c r="AB112" s="43"/>
      <c r="AC112" s="42"/>
      <c r="AD112" s="39"/>
      <c r="AE112" s="40"/>
      <c r="AF112" s="43"/>
      <c r="AG112" s="44">
        <f>SUM(E112,G112,I112,K112,M112,O112,Q112,S112,U112,W112,Y112,AA112,AC112,AE112)</f>
        <v>7</v>
      </c>
      <c r="AH112" s="45">
        <f>SUM(F112,H112,J112,L112,N112,P112,R112,T112,V112,X112,Z112,AB112,AD112,AF112)</f>
        <v>17</v>
      </c>
      <c r="AI112" s="46">
        <f>IF(E112+G112+I112+K112+M112+O112+Q112+S112+U112+W112+Y112+AA112+AB112+AC112+AE112+AF112&gt;0,(E112+G112+I112+K112+M112+O112+Q112+S112+U112+W112+Y112+AA112+AC112+AE112)/(E112+F112+G112+H112+I112+J112+K112+L112+M112+N112+O112+P112+Q112+R112+S112+T112+U112+V112+W112+X112+Y112+Z112+AA112+AB112+AC112+AD112+AE112+AF112)*100,0)</f>
        <v>29.166666666666668</v>
      </c>
      <c r="AJ112" s="47">
        <f>IF(AG112=0,0,D112*0.2)</f>
        <v>0.4</v>
      </c>
      <c r="AK112" s="47">
        <f>IF(AG112=0,0,AI112+AJ112)</f>
        <v>29.566666666666666</v>
      </c>
    </row>
    <row r="113" spans="1:37" ht="12.75" customHeight="1" x14ac:dyDescent="0.2">
      <c r="A113" s="36">
        <v>103</v>
      </c>
      <c r="B113" s="84" t="s">
        <v>86</v>
      </c>
      <c r="C113" s="147" t="s">
        <v>51</v>
      </c>
      <c r="D113" s="81">
        <f>IF(SUM(E113:AF113)=0,"",SUM(E113:AF113)/12)</f>
        <v>4</v>
      </c>
      <c r="E113" s="42">
        <v>4</v>
      </c>
      <c r="F113" s="39">
        <v>8</v>
      </c>
      <c r="G113" s="40"/>
      <c r="H113" s="41"/>
      <c r="I113" s="42">
        <v>1</v>
      </c>
      <c r="J113" s="39">
        <v>11</v>
      </c>
      <c r="K113" s="40"/>
      <c r="L113" s="43"/>
      <c r="M113" s="42"/>
      <c r="N113" s="39"/>
      <c r="O113" s="60"/>
      <c r="P113" s="64"/>
      <c r="Q113" s="42">
        <v>6</v>
      </c>
      <c r="R113" s="39">
        <v>6</v>
      </c>
      <c r="S113" s="40">
        <v>2</v>
      </c>
      <c r="T113" s="43">
        <v>10</v>
      </c>
      <c r="U113" s="42"/>
      <c r="V113" s="39"/>
      <c r="W113" s="40"/>
      <c r="X113" s="43"/>
      <c r="Y113" s="42"/>
      <c r="Z113" s="39"/>
      <c r="AA113" s="40"/>
      <c r="AB113" s="43"/>
      <c r="AC113" s="42"/>
      <c r="AD113" s="39"/>
      <c r="AE113" s="40"/>
      <c r="AF113" s="43"/>
      <c r="AG113" s="44">
        <f>SUM(E113,G113,I113,K113,M113,O113,Q113,S113,U113,W113,Y113,AA113,AC113,AE113)</f>
        <v>13</v>
      </c>
      <c r="AH113" s="45">
        <f>SUM(F113,H113,J113,L113,N113,P113,R113,T113,V113,X113,Z113,AB113,AD113,AF113)</f>
        <v>35</v>
      </c>
      <c r="AI113" s="46">
        <f>IF(E113+G113+I113+K113+M113+O113+Q113+S113+U113+W113+Y113+AA113+AB113+AC113+AE113+AF113&gt;0,(E113+G113+I113+K113+M113+O113+Q113+S113+U113+W113+Y113+AA113+AC113+AE113)/(E113+F113+G113+H113+I113+J113+K113+L113+M113+N113+O113+P113+Q113+R113+S113+T113+U113+V113+W113+X113+Y113+Z113+AA113+AB113+AC113+AD113+AE113+AF113)*100,0)</f>
        <v>27.083333333333332</v>
      </c>
      <c r="AJ113" s="47">
        <f>IF(AG113=0,0,D113*0.2)</f>
        <v>0.8</v>
      </c>
      <c r="AK113" s="47">
        <f>IF(AG113=0,0,AI113+AJ113)</f>
        <v>27.883333333333333</v>
      </c>
    </row>
    <row r="114" spans="1:37" ht="12.75" customHeight="1" x14ac:dyDescent="0.2">
      <c r="A114" s="36">
        <v>104</v>
      </c>
      <c r="B114" s="90" t="s">
        <v>127</v>
      </c>
      <c r="C114" s="125" t="s">
        <v>60</v>
      </c>
      <c r="D114" s="81">
        <f>IF(SUM(E114:AF114)=0,"",SUM(E114:AF114)/12)</f>
        <v>1</v>
      </c>
      <c r="E114" s="42">
        <v>3</v>
      </c>
      <c r="F114" s="39">
        <v>9</v>
      </c>
      <c r="G114" s="40"/>
      <c r="H114" s="41"/>
      <c r="I114" s="42"/>
      <c r="J114" s="39"/>
      <c r="K114" s="60"/>
      <c r="L114" s="64"/>
      <c r="M114" s="42"/>
      <c r="N114" s="39"/>
      <c r="O114" s="40"/>
      <c r="P114" s="43"/>
      <c r="Q114" s="42"/>
      <c r="R114" s="39"/>
      <c r="S114" s="40"/>
      <c r="T114" s="43"/>
      <c r="U114" s="42"/>
      <c r="V114" s="39"/>
      <c r="W114" s="40"/>
      <c r="X114" s="43"/>
      <c r="Y114" s="42"/>
      <c r="Z114" s="39"/>
      <c r="AA114" s="40"/>
      <c r="AB114" s="43"/>
      <c r="AC114" s="42"/>
      <c r="AD114" s="39"/>
      <c r="AE114" s="40"/>
      <c r="AF114" s="43"/>
      <c r="AG114" s="44">
        <f>SUM(E114,G114,I114,K114,M114,O114,Q114,S114,U114,W114,Y114,AA114,AC114,AE114)</f>
        <v>3</v>
      </c>
      <c r="AH114" s="45">
        <f>SUM(F114,H114,J114,L114,N114,P114,R114,T114,V114,X114,Z114,AB114,AD114,AF114)</f>
        <v>9</v>
      </c>
      <c r="AI114" s="46">
        <f>IF(E114+G114+I114+K114+M114+O114+Q114+S114+U114+W114+Y114+AA114+AB114+AC114+AE114+AF114&gt;0,(E114+G114+I114+K114+M114+O114+Q114+S114+U114+W114+Y114+AA114+AC114+AE114)/(E114+F114+G114+H114+I114+J114+K114+L114+M114+N114+O114+P114+Q114+R114+S114+T114+U114+V114+W114+X114+Y114+Z114+AA114+AB114+AC114+AD114+AE114+AF114)*100,0)</f>
        <v>25</v>
      </c>
      <c r="AJ114" s="47">
        <f>IF(AG114=0,0,D114*0.2)</f>
        <v>0.2</v>
      </c>
      <c r="AK114" s="47">
        <f>IF(AG114=0,0,AI114+AJ114)</f>
        <v>25.2</v>
      </c>
    </row>
    <row r="115" spans="1:37" ht="12.75" customHeight="1" x14ac:dyDescent="0.2">
      <c r="A115" s="36">
        <v>105</v>
      </c>
      <c r="B115" s="62" t="s">
        <v>108</v>
      </c>
      <c r="C115" s="148" t="s">
        <v>46</v>
      </c>
      <c r="D115" s="81">
        <f>IF(SUM(E115:AF115)=0,"",SUM(E115:AF115)/12)</f>
        <v>1</v>
      </c>
      <c r="E115" s="42"/>
      <c r="F115" s="39"/>
      <c r="G115" s="40"/>
      <c r="H115" s="41"/>
      <c r="I115" s="42"/>
      <c r="J115" s="39"/>
      <c r="K115" s="40"/>
      <c r="L115" s="43"/>
      <c r="M115" s="42"/>
      <c r="N115" s="39"/>
      <c r="O115" s="40"/>
      <c r="P115" s="43"/>
      <c r="Q115" s="42">
        <v>3</v>
      </c>
      <c r="R115" s="39">
        <v>9</v>
      </c>
      <c r="S115" s="40"/>
      <c r="T115" s="43"/>
      <c r="U115" s="42"/>
      <c r="V115" s="39"/>
      <c r="W115" s="60"/>
      <c r="X115" s="64"/>
      <c r="Y115" s="42"/>
      <c r="Z115" s="39"/>
      <c r="AA115" s="40"/>
      <c r="AB115" s="43"/>
      <c r="AC115" s="42"/>
      <c r="AD115" s="39"/>
      <c r="AE115" s="40"/>
      <c r="AF115" s="43"/>
      <c r="AG115" s="44">
        <f>SUM(E115,G115,I115,K115,M115,O115,Q115,S115,U115,W115,Y115,AA115,AC115,AE115)</f>
        <v>3</v>
      </c>
      <c r="AH115" s="45">
        <f>SUM(F115,H115,J115,L115,N115,P115,R115,T115,V115,X115,Z115,AB115,AD115,AF115)</f>
        <v>9</v>
      </c>
      <c r="AI115" s="46">
        <f>IF(E115+G115+I115+K115+M115+O115+Q115+S115+U115+W115+Y115+AA115+AB115+AC115+AE115+AF115&gt;0,(E115+G115+I115+K115+M115+O115+Q115+S115+U115+W115+Y115+AA115+AC115+AE115)/(E115+F115+G115+H115+I115+J115+K115+L115+M115+N115+O115+P115+Q115+R115+S115+T115+U115+V115+W115+X115+Y115+Z115+AA115+AB115+AC115+AD115+AE115+AF115)*100,0)</f>
        <v>25</v>
      </c>
      <c r="AJ115" s="47">
        <f>IF(AG115=0,0,D115*0.2)</f>
        <v>0.2</v>
      </c>
      <c r="AK115" s="47">
        <f>IF(AG115=0,0,AI115+AJ115)</f>
        <v>25.2</v>
      </c>
    </row>
    <row r="116" spans="1:37" ht="12.75" customHeight="1" x14ac:dyDescent="0.2">
      <c r="A116" s="36">
        <v>106</v>
      </c>
      <c r="B116" s="84" t="s">
        <v>146</v>
      </c>
      <c r="C116" s="93" t="s">
        <v>51</v>
      </c>
      <c r="D116" s="81">
        <f>IF(SUM(E116:AF116)=0,"",SUM(E116:AF116)/12)</f>
        <v>1</v>
      </c>
      <c r="E116" s="42"/>
      <c r="F116" s="39"/>
      <c r="G116" s="40"/>
      <c r="H116" s="41"/>
      <c r="I116" s="42"/>
      <c r="J116" s="39"/>
      <c r="K116" s="40"/>
      <c r="L116" s="43"/>
      <c r="M116" s="42">
        <v>2</v>
      </c>
      <c r="N116" s="39">
        <v>10</v>
      </c>
      <c r="O116" s="60"/>
      <c r="P116" s="64"/>
      <c r="Q116" s="42"/>
      <c r="R116" s="39"/>
      <c r="S116" s="40"/>
      <c r="T116" s="43"/>
      <c r="U116" s="42"/>
      <c r="V116" s="39"/>
      <c r="W116" s="40"/>
      <c r="X116" s="43"/>
      <c r="Y116" s="42"/>
      <c r="Z116" s="39"/>
      <c r="AA116" s="40"/>
      <c r="AB116" s="43"/>
      <c r="AC116" s="42"/>
      <c r="AD116" s="39"/>
      <c r="AE116" s="40"/>
      <c r="AF116" s="43"/>
      <c r="AG116" s="44">
        <f>SUM(E116,G116,I116,K116,M116,O116,Q116,S116,U116,W116,Y116,AA116,AC116,AE116)</f>
        <v>2</v>
      </c>
      <c r="AH116" s="45">
        <f>SUM(F116,H116,J116,L116,N116,P116,R116,T116,V116,X116,Z116,AB116,AD116,AF116)</f>
        <v>10</v>
      </c>
      <c r="AI116" s="46">
        <f>IF(E116+G116+I116+K116+M116+O116+Q116+S116+U116+W116+Y116+AA116+AB116+AC116+AE116+AF116&gt;0,(E116+G116+I116+K116+M116+O116+Q116+S116+U116+W116+Y116+AA116+AC116+AE116)/(E116+F116+G116+H116+I116+J116+K116+L116+M116+N116+O116+P116+Q116+R116+S116+T116+U116+V116+W116+X116+Y116+Z116+AA116+AB116+AC116+AD116+AE116+AF116)*100,0)</f>
        <v>16.666666666666664</v>
      </c>
      <c r="AJ116" s="47">
        <f>IF(AG116=0,0,D116*0.2)</f>
        <v>0.2</v>
      </c>
      <c r="AK116" s="47">
        <f>IF(AG116=0,0,AI116+AJ116)</f>
        <v>16.866666666666664</v>
      </c>
    </row>
    <row r="117" spans="1:37" ht="12.75" customHeight="1" x14ac:dyDescent="0.2">
      <c r="A117" s="36">
        <v>107</v>
      </c>
      <c r="B117" s="82" t="s">
        <v>138</v>
      </c>
      <c r="C117" s="83" t="s">
        <v>40</v>
      </c>
      <c r="D117" s="81">
        <f>IF(SUM(E117:AF117)=0,"",SUM(E117:AF117)/12)</f>
        <v>0.5</v>
      </c>
      <c r="E117" s="42"/>
      <c r="F117" s="39"/>
      <c r="G117" s="40"/>
      <c r="H117" s="41"/>
      <c r="I117" s="42"/>
      <c r="J117" s="39"/>
      <c r="K117" s="40"/>
      <c r="L117" s="43"/>
      <c r="M117" s="42"/>
      <c r="N117" s="39"/>
      <c r="O117" s="40"/>
      <c r="P117" s="43"/>
      <c r="Q117" s="42"/>
      <c r="R117" s="39"/>
      <c r="S117" s="40">
        <v>1</v>
      </c>
      <c r="T117" s="43">
        <v>5</v>
      </c>
      <c r="U117" s="42"/>
      <c r="V117" s="39"/>
      <c r="W117" s="40"/>
      <c r="X117" s="43"/>
      <c r="Y117" s="42"/>
      <c r="Z117" s="39"/>
      <c r="AA117" s="40"/>
      <c r="AB117" s="43"/>
      <c r="AC117" s="42"/>
      <c r="AD117" s="39"/>
      <c r="AE117" s="40"/>
      <c r="AF117" s="43"/>
      <c r="AG117" s="44">
        <f>SUM(E117,G117,I117,K117,M117,O117,Q117,S117,U117,W117,Y117,AA117,AC117,AE117)</f>
        <v>1</v>
      </c>
      <c r="AH117" s="45">
        <f>SUM(F117,H117,J117,L117,N117,P117,R117,T117,V117,X117,Z117,AB117,AD117,AF117)</f>
        <v>5</v>
      </c>
      <c r="AI117" s="46">
        <f>IF(E117+G117+I117+K117+M117+O117+Q117+S117+U117+W117+Y117+AA117+AB117+AC117+AE117+AF117&gt;0,(E117+G117+I117+K117+M117+O117+Q117+S117+U117+W117+Y117+AA117+AC117+AE117)/(E117+F117+G117+H117+I117+J117+K117+L117+M117+N117+O117+P117+Q117+R117+S117+T117+U117+V117+W117+X117+Y117+Z117+AA117+AB117+AC117+AD117+AE117+AF117)*100,0)</f>
        <v>16.666666666666664</v>
      </c>
      <c r="AJ117" s="47">
        <f>IF(AG117=0,0,D117*0.2)</f>
        <v>0.1</v>
      </c>
      <c r="AK117" s="47">
        <f>IF(AG117=0,0,AI117+AJ117)</f>
        <v>16.766666666666666</v>
      </c>
    </row>
    <row r="118" spans="1:37" ht="12.75" customHeight="1" x14ac:dyDescent="0.2">
      <c r="A118" s="36">
        <v>108</v>
      </c>
      <c r="B118" s="113"/>
      <c r="C118" s="113"/>
      <c r="D118" s="81" t="str">
        <f t="shared" ref="D118:D151" si="0">IF(SUM(E118:AF118)=0,"",SUM(E118:AF118)/12)</f>
        <v/>
      </c>
      <c r="E118" s="42"/>
      <c r="F118" s="39"/>
      <c r="G118" s="40"/>
      <c r="H118" s="41"/>
      <c r="I118" s="42"/>
      <c r="J118" s="39"/>
      <c r="K118" s="40"/>
      <c r="L118" s="43"/>
      <c r="M118" s="42"/>
      <c r="N118" s="39"/>
      <c r="O118" s="40"/>
      <c r="P118" s="43"/>
      <c r="Q118" s="42"/>
      <c r="R118" s="39"/>
      <c r="S118" s="40"/>
      <c r="T118" s="43"/>
      <c r="U118" s="42"/>
      <c r="V118" s="39"/>
      <c r="W118" s="40"/>
      <c r="X118" s="43"/>
      <c r="Y118" s="42"/>
      <c r="Z118" s="39"/>
      <c r="AA118" s="40"/>
      <c r="AB118" s="43"/>
      <c r="AC118" s="42"/>
      <c r="AD118" s="39"/>
      <c r="AE118" s="40"/>
      <c r="AF118" s="43"/>
      <c r="AG118" s="44">
        <f t="shared" ref="AG118:AH152" si="1">SUM(E118,G118,I118,K118,M118,O118,Q118,S118,U118,W118,Y118,AA118,AC118,AE118)</f>
        <v>0</v>
      </c>
      <c r="AH118" s="45">
        <f t="shared" si="1"/>
        <v>0</v>
      </c>
      <c r="AI118" s="46">
        <f t="shared" ref="AI118:AI181" si="2">IF(E118+G118+I118+K118+M118+O118+Q118+S118+U118+W118+Y118+AA118+AB118+AC118+AE118+AF118&gt;0,(E118+G118+I118+K118+M118+O118+Q118+S118+U118+W118+Y118+AA118+AC118+AE118)/(E118+F118+G118+H118+I118+J118+K118+L118+M118+N118+O118+P118+Q118+R118+S118+T118+U118+V118+W118+X118+Y118+Z118+AA118+AB118+AC118+AD118+AE118+AF118)*100,0)</f>
        <v>0</v>
      </c>
      <c r="AJ118" s="47">
        <f t="shared" ref="AJ118:AJ181" si="3">IF(AG118=0,0,D118*0.2)</f>
        <v>0</v>
      </c>
      <c r="AK118" s="47">
        <f t="shared" ref="AK118:AK181" si="4">IF(AG118=0,0,AI118+AJ118)</f>
        <v>0</v>
      </c>
    </row>
    <row r="119" spans="1:37" ht="12.75" customHeight="1" x14ac:dyDescent="0.2">
      <c r="A119" s="36">
        <v>109</v>
      </c>
      <c r="B119" s="113"/>
      <c r="C119" s="113"/>
      <c r="D119" s="81" t="str">
        <f t="shared" si="0"/>
        <v/>
      </c>
      <c r="E119" s="42"/>
      <c r="F119" s="39"/>
      <c r="G119" s="40"/>
      <c r="H119" s="41"/>
      <c r="I119" s="42"/>
      <c r="J119" s="39"/>
      <c r="K119" s="40"/>
      <c r="L119" s="43"/>
      <c r="M119" s="42"/>
      <c r="N119" s="39"/>
      <c r="O119" s="40"/>
      <c r="P119" s="43"/>
      <c r="Q119" s="42"/>
      <c r="R119" s="39"/>
      <c r="S119" s="40"/>
      <c r="T119" s="43"/>
      <c r="U119" s="42"/>
      <c r="V119" s="39"/>
      <c r="W119" s="40"/>
      <c r="X119" s="43"/>
      <c r="Y119" s="42"/>
      <c r="Z119" s="39"/>
      <c r="AA119" s="40"/>
      <c r="AB119" s="43"/>
      <c r="AC119" s="42"/>
      <c r="AD119" s="39"/>
      <c r="AE119" s="40"/>
      <c r="AF119" s="43"/>
      <c r="AG119" s="44">
        <f t="shared" si="1"/>
        <v>0</v>
      </c>
      <c r="AH119" s="45">
        <f t="shared" si="1"/>
        <v>0</v>
      </c>
      <c r="AI119" s="46">
        <f t="shared" si="2"/>
        <v>0</v>
      </c>
      <c r="AJ119" s="47">
        <f t="shared" si="3"/>
        <v>0</v>
      </c>
      <c r="AK119" s="47">
        <f t="shared" si="4"/>
        <v>0</v>
      </c>
    </row>
    <row r="120" spans="1:37" ht="12.75" customHeight="1" x14ac:dyDescent="0.2">
      <c r="A120" s="36">
        <v>110</v>
      </c>
      <c r="B120" s="113"/>
      <c r="C120" s="113"/>
      <c r="D120" s="81" t="str">
        <f t="shared" si="0"/>
        <v/>
      </c>
      <c r="E120" s="42"/>
      <c r="F120" s="39"/>
      <c r="G120" s="40"/>
      <c r="H120" s="41"/>
      <c r="I120" s="42"/>
      <c r="J120" s="39"/>
      <c r="K120" s="40"/>
      <c r="L120" s="43"/>
      <c r="M120" s="42"/>
      <c r="N120" s="39"/>
      <c r="O120" s="40"/>
      <c r="P120" s="43"/>
      <c r="Q120" s="42"/>
      <c r="R120" s="39"/>
      <c r="S120" s="40"/>
      <c r="T120" s="43"/>
      <c r="U120" s="42"/>
      <c r="V120" s="39"/>
      <c r="W120" s="40"/>
      <c r="X120" s="43"/>
      <c r="Y120" s="42"/>
      <c r="Z120" s="39"/>
      <c r="AA120" s="40"/>
      <c r="AB120" s="43"/>
      <c r="AC120" s="42"/>
      <c r="AD120" s="39"/>
      <c r="AE120" s="40"/>
      <c r="AF120" s="43"/>
      <c r="AG120" s="44">
        <f t="shared" si="1"/>
        <v>0</v>
      </c>
      <c r="AH120" s="45">
        <f t="shared" si="1"/>
        <v>0</v>
      </c>
      <c r="AI120" s="46">
        <f t="shared" si="2"/>
        <v>0</v>
      </c>
      <c r="AJ120" s="47">
        <f t="shared" si="3"/>
        <v>0</v>
      </c>
      <c r="AK120" s="47">
        <f t="shared" si="4"/>
        <v>0</v>
      </c>
    </row>
    <row r="121" spans="1:37" ht="12.75" customHeight="1" x14ac:dyDescent="0.2">
      <c r="A121" s="36">
        <v>111</v>
      </c>
      <c r="B121" s="113"/>
      <c r="C121" s="113"/>
      <c r="D121" s="81" t="str">
        <f t="shared" si="0"/>
        <v/>
      </c>
      <c r="E121" s="42"/>
      <c r="F121" s="39"/>
      <c r="G121" s="40"/>
      <c r="H121" s="41"/>
      <c r="I121" s="42"/>
      <c r="J121" s="39"/>
      <c r="K121" s="40"/>
      <c r="L121" s="43"/>
      <c r="M121" s="42"/>
      <c r="N121" s="39"/>
      <c r="O121" s="40"/>
      <c r="P121" s="43"/>
      <c r="Q121" s="42"/>
      <c r="R121" s="39"/>
      <c r="S121" s="40"/>
      <c r="T121" s="43"/>
      <c r="U121" s="42"/>
      <c r="V121" s="39"/>
      <c r="W121" s="40"/>
      <c r="X121" s="43"/>
      <c r="Y121" s="42"/>
      <c r="Z121" s="39"/>
      <c r="AA121" s="40"/>
      <c r="AB121" s="43"/>
      <c r="AC121" s="42"/>
      <c r="AD121" s="39"/>
      <c r="AE121" s="40"/>
      <c r="AF121" s="43"/>
      <c r="AG121" s="44">
        <f t="shared" si="1"/>
        <v>0</v>
      </c>
      <c r="AH121" s="45">
        <f t="shared" si="1"/>
        <v>0</v>
      </c>
      <c r="AI121" s="46">
        <f t="shared" si="2"/>
        <v>0</v>
      </c>
      <c r="AJ121" s="47">
        <f t="shared" si="3"/>
        <v>0</v>
      </c>
      <c r="AK121" s="47">
        <f t="shared" si="4"/>
        <v>0</v>
      </c>
    </row>
    <row r="122" spans="1:37" ht="12.75" customHeight="1" x14ac:dyDescent="0.2">
      <c r="A122" s="36">
        <v>112</v>
      </c>
      <c r="B122" s="113"/>
      <c r="C122" s="113"/>
      <c r="D122" s="81" t="str">
        <f t="shared" si="0"/>
        <v/>
      </c>
      <c r="E122" s="42"/>
      <c r="F122" s="39"/>
      <c r="G122" s="40"/>
      <c r="H122" s="41"/>
      <c r="I122" s="42"/>
      <c r="J122" s="39"/>
      <c r="K122" s="40"/>
      <c r="L122" s="43"/>
      <c r="M122" s="42"/>
      <c r="N122" s="39"/>
      <c r="O122" s="40"/>
      <c r="P122" s="43"/>
      <c r="Q122" s="42"/>
      <c r="R122" s="39"/>
      <c r="S122" s="40"/>
      <c r="T122" s="43"/>
      <c r="U122" s="42"/>
      <c r="V122" s="39"/>
      <c r="W122" s="40"/>
      <c r="X122" s="43"/>
      <c r="Y122" s="42"/>
      <c r="Z122" s="39"/>
      <c r="AA122" s="40"/>
      <c r="AB122" s="43"/>
      <c r="AC122" s="42"/>
      <c r="AD122" s="39"/>
      <c r="AE122" s="40"/>
      <c r="AF122" s="43"/>
      <c r="AG122" s="44">
        <f t="shared" si="1"/>
        <v>0</v>
      </c>
      <c r="AH122" s="45">
        <f t="shared" si="1"/>
        <v>0</v>
      </c>
      <c r="AI122" s="46">
        <f t="shared" si="2"/>
        <v>0</v>
      </c>
      <c r="AJ122" s="47">
        <f t="shared" si="3"/>
        <v>0</v>
      </c>
      <c r="AK122" s="47">
        <f t="shared" si="4"/>
        <v>0</v>
      </c>
    </row>
    <row r="123" spans="1:37" ht="12.75" customHeight="1" x14ac:dyDescent="0.2">
      <c r="A123" s="36">
        <v>113</v>
      </c>
      <c r="B123" s="113"/>
      <c r="C123" s="113"/>
      <c r="D123" s="81" t="str">
        <f t="shared" si="0"/>
        <v/>
      </c>
      <c r="E123" s="42"/>
      <c r="F123" s="39"/>
      <c r="G123" s="40"/>
      <c r="H123" s="41"/>
      <c r="I123" s="42"/>
      <c r="J123" s="39"/>
      <c r="K123" s="40"/>
      <c r="L123" s="43"/>
      <c r="M123" s="42"/>
      <c r="N123" s="39"/>
      <c r="O123" s="40"/>
      <c r="P123" s="43"/>
      <c r="Q123" s="42"/>
      <c r="R123" s="39"/>
      <c r="S123" s="40"/>
      <c r="T123" s="43"/>
      <c r="U123" s="42"/>
      <c r="V123" s="39"/>
      <c r="W123" s="40"/>
      <c r="X123" s="43"/>
      <c r="Y123" s="42"/>
      <c r="Z123" s="39"/>
      <c r="AA123" s="40"/>
      <c r="AB123" s="43"/>
      <c r="AC123" s="42"/>
      <c r="AD123" s="39"/>
      <c r="AE123" s="40"/>
      <c r="AF123" s="43"/>
      <c r="AG123" s="44">
        <f t="shared" si="1"/>
        <v>0</v>
      </c>
      <c r="AH123" s="45">
        <f t="shared" si="1"/>
        <v>0</v>
      </c>
      <c r="AI123" s="46">
        <f t="shared" si="2"/>
        <v>0</v>
      </c>
      <c r="AJ123" s="47">
        <f t="shared" si="3"/>
        <v>0</v>
      </c>
      <c r="AK123" s="47">
        <f t="shared" si="4"/>
        <v>0</v>
      </c>
    </row>
    <row r="124" spans="1:37" ht="12.75" customHeight="1" x14ac:dyDescent="0.2">
      <c r="A124" s="36">
        <v>114</v>
      </c>
      <c r="B124" s="113"/>
      <c r="C124" s="113"/>
      <c r="D124" s="81" t="str">
        <f t="shared" si="0"/>
        <v/>
      </c>
      <c r="E124" s="42"/>
      <c r="F124" s="39"/>
      <c r="G124" s="40"/>
      <c r="H124" s="41"/>
      <c r="I124" s="42"/>
      <c r="J124" s="39"/>
      <c r="K124" s="40"/>
      <c r="L124" s="43"/>
      <c r="M124" s="42"/>
      <c r="N124" s="39"/>
      <c r="O124" s="40"/>
      <c r="P124" s="43"/>
      <c r="Q124" s="42"/>
      <c r="R124" s="39"/>
      <c r="S124" s="40"/>
      <c r="T124" s="43"/>
      <c r="U124" s="42"/>
      <c r="V124" s="39"/>
      <c r="W124" s="40"/>
      <c r="X124" s="43"/>
      <c r="Y124" s="42"/>
      <c r="Z124" s="39"/>
      <c r="AA124" s="40"/>
      <c r="AB124" s="43"/>
      <c r="AC124" s="42"/>
      <c r="AD124" s="39"/>
      <c r="AE124" s="40"/>
      <c r="AF124" s="43"/>
      <c r="AG124" s="44">
        <f t="shared" si="1"/>
        <v>0</v>
      </c>
      <c r="AH124" s="45">
        <f t="shared" si="1"/>
        <v>0</v>
      </c>
      <c r="AI124" s="46">
        <f t="shared" si="2"/>
        <v>0</v>
      </c>
      <c r="AJ124" s="47">
        <f t="shared" si="3"/>
        <v>0</v>
      </c>
      <c r="AK124" s="47">
        <f t="shared" si="4"/>
        <v>0</v>
      </c>
    </row>
    <row r="125" spans="1:37" ht="12.75" customHeight="1" x14ac:dyDescent="0.2">
      <c r="A125" s="36">
        <v>115</v>
      </c>
      <c r="B125" s="113"/>
      <c r="C125" s="113"/>
      <c r="D125" s="81" t="str">
        <f t="shared" si="0"/>
        <v/>
      </c>
      <c r="E125" s="42"/>
      <c r="F125" s="39"/>
      <c r="G125" s="40"/>
      <c r="H125" s="41"/>
      <c r="I125" s="42"/>
      <c r="J125" s="39"/>
      <c r="K125" s="40"/>
      <c r="L125" s="43"/>
      <c r="M125" s="42"/>
      <c r="N125" s="39"/>
      <c r="O125" s="40"/>
      <c r="P125" s="43"/>
      <c r="Q125" s="42"/>
      <c r="R125" s="39"/>
      <c r="S125" s="40"/>
      <c r="T125" s="43"/>
      <c r="U125" s="42"/>
      <c r="V125" s="39"/>
      <c r="W125" s="40"/>
      <c r="X125" s="43"/>
      <c r="Y125" s="42"/>
      <c r="Z125" s="39"/>
      <c r="AA125" s="40"/>
      <c r="AB125" s="43"/>
      <c r="AC125" s="42"/>
      <c r="AD125" s="39"/>
      <c r="AE125" s="40"/>
      <c r="AF125" s="43"/>
      <c r="AG125" s="44">
        <f t="shared" si="1"/>
        <v>0</v>
      </c>
      <c r="AH125" s="45">
        <f t="shared" si="1"/>
        <v>0</v>
      </c>
      <c r="AI125" s="46">
        <f t="shared" si="2"/>
        <v>0</v>
      </c>
      <c r="AJ125" s="47">
        <f t="shared" si="3"/>
        <v>0</v>
      </c>
      <c r="AK125" s="47">
        <f t="shared" si="4"/>
        <v>0</v>
      </c>
    </row>
    <row r="126" spans="1:37" ht="12.75" customHeight="1" x14ac:dyDescent="0.2">
      <c r="A126" s="36">
        <v>116</v>
      </c>
      <c r="B126" s="113"/>
      <c r="C126" s="113"/>
      <c r="D126" s="81" t="str">
        <f t="shared" si="0"/>
        <v/>
      </c>
      <c r="E126" s="42"/>
      <c r="F126" s="39"/>
      <c r="G126" s="40"/>
      <c r="H126" s="41"/>
      <c r="I126" s="42"/>
      <c r="J126" s="39"/>
      <c r="K126" s="40"/>
      <c r="L126" s="43"/>
      <c r="M126" s="42"/>
      <c r="N126" s="39"/>
      <c r="O126" s="40"/>
      <c r="P126" s="43"/>
      <c r="Q126" s="42"/>
      <c r="R126" s="39"/>
      <c r="S126" s="40"/>
      <c r="T126" s="43"/>
      <c r="U126" s="42"/>
      <c r="V126" s="39"/>
      <c r="W126" s="40"/>
      <c r="X126" s="43"/>
      <c r="Y126" s="42"/>
      <c r="Z126" s="39"/>
      <c r="AA126" s="40"/>
      <c r="AB126" s="43"/>
      <c r="AC126" s="42"/>
      <c r="AD126" s="39"/>
      <c r="AE126" s="40"/>
      <c r="AF126" s="43"/>
      <c r="AG126" s="44">
        <f t="shared" si="1"/>
        <v>0</v>
      </c>
      <c r="AH126" s="45">
        <f t="shared" si="1"/>
        <v>0</v>
      </c>
      <c r="AI126" s="46">
        <f t="shared" si="2"/>
        <v>0</v>
      </c>
      <c r="AJ126" s="47">
        <f t="shared" si="3"/>
        <v>0</v>
      </c>
      <c r="AK126" s="47">
        <f t="shared" si="4"/>
        <v>0</v>
      </c>
    </row>
    <row r="127" spans="1:37" ht="12.75" customHeight="1" x14ac:dyDescent="0.2">
      <c r="A127" s="36">
        <v>117</v>
      </c>
      <c r="B127" s="113"/>
      <c r="C127" s="113"/>
      <c r="D127" s="81" t="str">
        <f t="shared" si="0"/>
        <v/>
      </c>
      <c r="E127" s="42"/>
      <c r="F127" s="39"/>
      <c r="G127" s="40"/>
      <c r="H127" s="41"/>
      <c r="I127" s="42"/>
      <c r="J127" s="39"/>
      <c r="K127" s="40"/>
      <c r="L127" s="43"/>
      <c r="M127" s="42"/>
      <c r="N127" s="39"/>
      <c r="O127" s="40"/>
      <c r="P127" s="43"/>
      <c r="Q127" s="42"/>
      <c r="R127" s="39"/>
      <c r="S127" s="40"/>
      <c r="T127" s="43"/>
      <c r="U127" s="42"/>
      <c r="V127" s="39"/>
      <c r="W127" s="40"/>
      <c r="X127" s="43"/>
      <c r="Y127" s="42"/>
      <c r="Z127" s="39"/>
      <c r="AA127" s="40"/>
      <c r="AB127" s="43"/>
      <c r="AC127" s="42"/>
      <c r="AD127" s="39"/>
      <c r="AE127" s="40"/>
      <c r="AF127" s="43"/>
      <c r="AG127" s="44">
        <f t="shared" si="1"/>
        <v>0</v>
      </c>
      <c r="AH127" s="45">
        <f t="shared" si="1"/>
        <v>0</v>
      </c>
      <c r="AI127" s="46">
        <f t="shared" si="2"/>
        <v>0</v>
      </c>
      <c r="AJ127" s="47">
        <f t="shared" si="3"/>
        <v>0</v>
      </c>
      <c r="AK127" s="47">
        <f t="shared" si="4"/>
        <v>0</v>
      </c>
    </row>
    <row r="128" spans="1:37" ht="12.75" customHeight="1" x14ac:dyDescent="0.2">
      <c r="A128" s="36">
        <v>118</v>
      </c>
      <c r="B128" s="113"/>
      <c r="C128" s="113"/>
      <c r="D128" s="81" t="str">
        <f t="shared" si="0"/>
        <v/>
      </c>
      <c r="E128" s="42"/>
      <c r="F128" s="39"/>
      <c r="G128" s="40"/>
      <c r="H128" s="41"/>
      <c r="I128" s="42"/>
      <c r="J128" s="39"/>
      <c r="K128" s="40"/>
      <c r="L128" s="43"/>
      <c r="M128" s="42"/>
      <c r="N128" s="39"/>
      <c r="O128" s="40"/>
      <c r="P128" s="43"/>
      <c r="Q128" s="42"/>
      <c r="R128" s="39"/>
      <c r="S128" s="40"/>
      <c r="T128" s="43"/>
      <c r="U128" s="42"/>
      <c r="V128" s="39"/>
      <c r="W128" s="40"/>
      <c r="X128" s="43"/>
      <c r="Y128" s="42"/>
      <c r="Z128" s="39"/>
      <c r="AA128" s="40"/>
      <c r="AB128" s="43"/>
      <c r="AC128" s="42"/>
      <c r="AD128" s="39"/>
      <c r="AE128" s="40"/>
      <c r="AF128" s="43"/>
      <c r="AG128" s="44">
        <f t="shared" si="1"/>
        <v>0</v>
      </c>
      <c r="AH128" s="45">
        <f t="shared" si="1"/>
        <v>0</v>
      </c>
      <c r="AI128" s="46">
        <f t="shared" si="2"/>
        <v>0</v>
      </c>
      <c r="AJ128" s="47">
        <f t="shared" si="3"/>
        <v>0</v>
      </c>
      <c r="AK128" s="47">
        <f t="shared" si="4"/>
        <v>0</v>
      </c>
    </row>
    <row r="129" spans="1:37" ht="12.75" customHeight="1" x14ac:dyDescent="0.2">
      <c r="A129" s="36">
        <v>119</v>
      </c>
      <c r="B129" s="113"/>
      <c r="C129" s="113"/>
      <c r="D129" s="81" t="str">
        <f t="shared" si="0"/>
        <v/>
      </c>
      <c r="E129" s="42"/>
      <c r="F129" s="39"/>
      <c r="G129" s="40"/>
      <c r="H129" s="41"/>
      <c r="I129" s="42"/>
      <c r="J129" s="39"/>
      <c r="K129" s="40"/>
      <c r="L129" s="43"/>
      <c r="M129" s="42"/>
      <c r="N129" s="39"/>
      <c r="O129" s="40"/>
      <c r="P129" s="43"/>
      <c r="Q129" s="42"/>
      <c r="R129" s="39"/>
      <c r="S129" s="40"/>
      <c r="T129" s="43"/>
      <c r="U129" s="42"/>
      <c r="V129" s="39"/>
      <c r="W129" s="40"/>
      <c r="X129" s="43"/>
      <c r="Y129" s="42"/>
      <c r="Z129" s="39"/>
      <c r="AA129" s="40"/>
      <c r="AB129" s="43"/>
      <c r="AC129" s="42"/>
      <c r="AD129" s="39"/>
      <c r="AE129" s="40"/>
      <c r="AF129" s="43"/>
      <c r="AG129" s="44">
        <f t="shared" si="1"/>
        <v>0</v>
      </c>
      <c r="AH129" s="45">
        <f t="shared" si="1"/>
        <v>0</v>
      </c>
      <c r="AI129" s="46">
        <f t="shared" si="2"/>
        <v>0</v>
      </c>
      <c r="AJ129" s="47">
        <f t="shared" si="3"/>
        <v>0</v>
      </c>
      <c r="AK129" s="47">
        <f t="shared" si="4"/>
        <v>0</v>
      </c>
    </row>
    <row r="130" spans="1:37" ht="12.75" customHeight="1" x14ac:dyDescent="0.2">
      <c r="A130" s="36">
        <v>120</v>
      </c>
      <c r="B130" s="113"/>
      <c r="C130" s="113"/>
      <c r="D130" s="81" t="str">
        <f t="shared" si="0"/>
        <v/>
      </c>
      <c r="E130" s="42"/>
      <c r="F130" s="39"/>
      <c r="G130" s="40"/>
      <c r="H130" s="41"/>
      <c r="I130" s="42"/>
      <c r="J130" s="39"/>
      <c r="K130" s="40"/>
      <c r="L130" s="43"/>
      <c r="M130" s="42"/>
      <c r="N130" s="39"/>
      <c r="O130" s="40"/>
      <c r="P130" s="43"/>
      <c r="Q130" s="42"/>
      <c r="R130" s="39"/>
      <c r="S130" s="40"/>
      <c r="T130" s="43"/>
      <c r="U130" s="42"/>
      <c r="V130" s="39"/>
      <c r="W130" s="40"/>
      <c r="X130" s="43"/>
      <c r="Y130" s="42"/>
      <c r="Z130" s="39"/>
      <c r="AA130" s="40"/>
      <c r="AB130" s="43"/>
      <c r="AC130" s="42"/>
      <c r="AD130" s="39"/>
      <c r="AE130" s="40"/>
      <c r="AF130" s="43"/>
      <c r="AG130" s="44">
        <f t="shared" si="1"/>
        <v>0</v>
      </c>
      <c r="AH130" s="45">
        <f t="shared" si="1"/>
        <v>0</v>
      </c>
      <c r="AI130" s="46">
        <f t="shared" si="2"/>
        <v>0</v>
      </c>
      <c r="AJ130" s="47">
        <f t="shared" si="3"/>
        <v>0</v>
      </c>
      <c r="AK130" s="47">
        <f t="shared" si="4"/>
        <v>0</v>
      </c>
    </row>
    <row r="131" spans="1:37" ht="12.75" customHeight="1" x14ac:dyDescent="0.2">
      <c r="A131" s="36">
        <v>121</v>
      </c>
      <c r="B131" s="113"/>
      <c r="C131" s="113"/>
      <c r="D131" s="81" t="str">
        <f t="shared" si="0"/>
        <v/>
      </c>
      <c r="E131" s="42"/>
      <c r="F131" s="39"/>
      <c r="G131" s="40"/>
      <c r="H131" s="41"/>
      <c r="I131" s="42"/>
      <c r="J131" s="39"/>
      <c r="K131" s="40"/>
      <c r="L131" s="43"/>
      <c r="M131" s="42"/>
      <c r="N131" s="39"/>
      <c r="O131" s="40"/>
      <c r="P131" s="43"/>
      <c r="Q131" s="42"/>
      <c r="R131" s="39"/>
      <c r="S131" s="40"/>
      <c r="T131" s="43"/>
      <c r="U131" s="42"/>
      <c r="V131" s="39"/>
      <c r="W131" s="40"/>
      <c r="X131" s="43"/>
      <c r="Y131" s="42"/>
      <c r="Z131" s="39"/>
      <c r="AA131" s="40"/>
      <c r="AB131" s="43"/>
      <c r="AC131" s="42"/>
      <c r="AD131" s="39"/>
      <c r="AE131" s="40"/>
      <c r="AF131" s="43"/>
      <c r="AG131" s="44">
        <f t="shared" si="1"/>
        <v>0</v>
      </c>
      <c r="AH131" s="45">
        <f t="shared" si="1"/>
        <v>0</v>
      </c>
      <c r="AI131" s="46">
        <f t="shared" si="2"/>
        <v>0</v>
      </c>
      <c r="AJ131" s="47">
        <f t="shared" si="3"/>
        <v>0</v>
      </c>
      <c r="AK131" s="47">
        <f t="shared" si="4"/>
        <v>0</v>
      </c>
    </row>
    <row r="132" spans="1:37" ht="12.75" customHeight="1" x14ac:dyDescent="0.2">
      <c r="A132" s="36">
        <v>122</v>
      </c>
      <c r="B132" s="113"/>
      <c r="C132" s="113"/>
      <c r="D132" s="81" t="str">
        <f t="shared" si="0"/>
        <v/>
      </c>
      <c r="E132" s="42"/>
      <c r="F132" s="39"/>
      <c r="G132" s="40"/>
      <c r="H132" s="41"/>
      <c r="I132" s="42"/>
      <c r="J132" s="39"/>
      <c r="K132" s="40"/>
      <c r="L132" s="43"/>
      <c r="M132" s="42"/>
      <c r="N132" s="39"/>
      <c r="O132" s="40"/>
      <c r="P132" s="43"/>
      <c r="Q132" s="42"/>
      <c r="R132" s="39"/>
      <c r="S132" s="40"/>
      <c r="T132" s="43"/>
      <c r="U132" s="42"/>
      <c r="V132" s="39"/>
      <c r="W132" s="40"/>
      <c r="X132" s="43"/>
      <c r="Y132" s="42"/>
      <c r="Z132" s="39"/>
      <c r="AA132" s="40"/>
      <c r="AB132" s="43"/>
      <c r="AC132" s="42"/>
      <c r="AD132" s="39"/>
      <c r="AE132" s="40"/>
      <c r="AF132" s="43"/>
      <c r="AG132" s="44">
        <f t="shared" si="1"/>
        <v>0</v>
      </c>
      <c r="AH132" s="45">
        <f t="shared" si="1"/>
        <v>0</v>
      </c>
      <c r="AI132" s="46">
        <f t="shared" si="2"/>
        <v>0</v>
      </c>
      <c r="AJ132" s="47">
        <f t="shared" si="3"/>
        <v>0</v>
      </c>
      <c r="AK132" s="47">
        <f t="shared" si="4"/>
        <v>0</v>
      </c>
    </row>
    <row r="133" spans="1:37" ht="12.75" customHeight="1" x14ac:dyDescent="0.2">
      <c r="A133" s="36">
        <v>123</v>
      </c>
      <c r="B133" s="113"/>
      <c r="C133" s="113"/>
      <c r="D133" s="81" t="str">
        <f t="shared" si="0"/>
        <v/>
      </c>
      <c r="E133" s="42"/>
      <c r="F133" s="39"/>
      <c r="G133" s="40"/>
      <c r="H133" s="41"/>
      <c r="I133" s="42"/>
      <c r="J133" s="39"/>
      <c r="K133" s="40"/>
      <c r="L133" s="43"/>
      <c r="M133" s="42"/>
      <c r="N133" s="39"/>
      <c r="O133" s="40"/>
      <c r="P133" s="43"/>
      <c r="Q133" s="42"/>
      <c r="R133" s="39"/>
      <c r="S133" s="40"/>
      <c r="T133" s="43"/>
      <c r="U133" s="42"/>
      <c r="V133" s="39"/>
      <c r="W133" s="40"/>
      <c r="X133" s="43"/>
      <c r="Y133" s="42"/>
      <c r="Z133" s="39"/>
      <c r="AA133" s="40"/>
      <c r="AB133" s="43"/>
      <c r="AC133" s="42"/>
      <c r="AD133" s="39"/>
      <c r="AE133" s="40"/>
      <c r="AF133" s="43"/>
      <c r="AG133" s="44">
        <f t="shared" si="1"/>
        <v>0</v>
      </c>
      <c r="AH133" s="45">
        <f t="shared" si="1"/>
        <v>0</v>
      </c>
      <c r="AI133" s="46">
        <f t="shared" si="2"/>
        <v>0</v>
      </c>
      <c r="AJ133" s="47">
        <f t="shared" si="3"/>
        <v>0</v>
      </c>
      <c r="AK133" s="47">
        <f t="shared" si="4"/>
        <v>0</v>
      </c>
    </row>
    <row r="134" spans="1:37" ht="12.75" customHeight="1" x14ac:dyDescent="0.2">
      <c r="A134" s="36">
        <v>124</v>
      </c>
      <c r="B134" s="113"/>
      <c r="C134" s="113"/>
      <c r="D134" s="81" t="str">
        <f t="shared" si="0"/>
        <v/>
      </c>
      <c r="E134" s="42"/>
      <c r="F134" s="39"/>
      <c r="G134" s="40"/>
      <c r="H134" s="41"/>
      <c r="I134" s="42"/>
      <c r="J134" s="39"/>
      <c r="K134" s="40"/>
      <c r="L134" s="43"/>
      <c r="M134" s="42"/>
      <c r="N134" s="39"/>
      <c r="O134" s="40"/>
      <c r="P134" s="43"/>
      <c r="Q134" s="42"/>
      <c r="R134" s="39"/>
      <c r="S134" s="40"/>
      <c r="T134" s="43"/>
      <c r="U134" s="42"/>
      <c r="V134" s="39"/>
      <c r="W134" s="40"/>
      <c r="X134" s="43"/>
      <c r="Y134" s="42"/>
      <c r="Z134" s="39"/>
      <c r="AA134" s="40"/>
      <c r="AB134" s="43"/>
      <c r="AC134" s="42"/>
      <c r="AD134" s="39"/>
      <c r="AE134" s="40"/>
      <c r="AF134" s="43"/>
      <c r="AG134" s="44">
        <f t="shared" si="1"/>
        <v>0</v>
      </c>
      <c r="AH134" s="45">
        <f t="shared" si="1"/>
        <v>0</v>
      </c>
      <c r="AI134" s="46">
        <f t="shared" si="2"/>
        <v>0</v>
      </c>
      <c r="AJ134" s="47">
        <f t="shared" si="3"/>
        <v>0</v>
      </c>
      <c r="AK134" s="47">
        <f t="shared" si="4"/>
        <v>0</v>
      </c>
    </row>
    <row r="135" spans="1:37" ht="12.75" customHeight="1" x14ac:dyDescent="0.2">
      <c r="A135" s="36">
        <v>125</v>
      </c>
      <c r="B135" s="113"/>
      <c r="C135" s="113"/>
      <c r="D135" s="81" t="str">
        <f t="shared" si="0"/>
        <v/>
      </c>
      <c r="E135" s="42"/>
      <c r="F135" s="39"/>
      <c r="G135" s="40"/>
      <c r="H135" s="41"/>
      <c r="I135" s="42"/>
      <c r="J135" s="39"/>
      <c r="K135" s="40"/>
      <c r="L135" s="43"/>
      <c r="M135" s="42"/>
      <c r="N135" s="39"/>
      <c r="O135" s="40"/>
      <c r="P135" s="43"/>
      <c r="Q135" s="42"/>
      <c r="R135" s="39"/>
      <c r="S135" s="40"/>
      <c r="T135" s="43"/>
      <c r="U135" s="42"/>
      <c r="V135" s="39"/>
      <c r="W135" s="40"/>
      <c r="X135" s="43"/>
      <c r="Y135" s="42"/>
      <c r="Z135" s="39"/>
      <c r="AA135" s="40"/>
      <c r="AB135" s="43"/>
      <c r="AC135" s="42"/>
      <c r="AD135" s="39"/>
      <c r="AE135" s="40"/>
      <c r="AF135" s="43"/>
      <c r="AG135" s="44">
        <f t="shared" si="1"/>
        <v>0</v>
      </c>
      <c r="AH135" s="45">
        <f t="shared" si="1"/>
        <v>0</v>
      </c>
      <c r="AI135" s="46">
        <f t="shared" si="2"/>
        <v>0</v>
      </c>
      <c r="AJ135" s="47">
        <f t="shared" si="3"/>
        <v>0</v>
      </c>
      <c r="AK135" s="47">
        <f t="shared" si="4"/>
        <v>0</v>
      </c>
    </row>
    <row r="136" spans="1:37" ht="12.75" customHeight="1" x14ac:dyDescent="0.2">
      <c r="A136" s="36">
        <v>126</v>
      </c>
      <c r="B136" s="113"/>
      <c r="C136" s="113"/>
      <c r="D136" s="81" t="str">
        <f t="shared" si="0"/>
        <v/>
      </c>
      <c r="E136" s="42"/>
      <c r="F136" s="39"/>
      <c r="G136" s="40"/>
      <c r="H136" s="41"/>
      <c r="I136" s="42"/>
      <c r="J136" s="39"/>
      <c r="K136" s="40"/>
      <c r="L136" s="43"/>
      <c r="M136" s="42"/>
      <c r="N136" s="39"/>
      <c r="O136" s="40"/>
      <c r="P136" s="43"/>
      <c r="Q136" s="42"/>
      <c r="R136" s="39"/>
      <c r="S136" s="40"/>
      <c r="T136" s="43"/>
      <c r="U136" s="42"/>
      <c r="V136" s="39"/>
      <c r="W136" s="40"/>
      <c r="X136" s="43"/>
      <c r="Y136" s="42"/>
      <c r="Z136" s="39"/>
      <c r="AA136" s="40"/>
      <c r="AB136" s="43"/>
      <c r="AC136" s="42"/>
      <c r="AD136" s="39"/>
      <c r="AE136" s="40"/>
      <c r="AF136" s="43"/>
      <c r="AG136" s="44">
        <f t="shared" si="1"/>
        <v>0</v>
      </c>
      <c r="AH136" s="45">
        <f t="shared" si="1"/>
        <v>0</v>
      </c>
      <c r="AI136" s="46">
        <f t="shared" si="2"/>
        <v>0</v>
      </c>
      <c r="AJ136" s="47">
        <f t="shared" si="3"/>
        <v>0</v>
      </c>
      <c r="AK136" s="47">
        <f t="shared" si="4"/>
        <v>0</v>
      </c>
    </row>
    <row r="137" spans="1:37" ht="12.75" customHeight="1" x14ac:dyDescent="0.2">
      <c r="A137" s="36">
        <v>127</v>
      </c>
      <c r="B137" s="113"/>
      <c r="C137" s="113"/>
      <c r="D137" s="81" t="str">
        <f t="shared" si="0"/>
        <v/>
      </c>
      <c r="E137" s="42"/>
      <c r="F137" s="39"/>
      <c r="G137" s="40"/>
      <c r="H137" s="41"/>
      <c r="I137" s="42"/>
      <c r="J137" s="39"/>
      <c r="K137" s="40"/>
      <c r="L137" s="43"/>
      <c r="M137" s="42"/>
      <c r="N137" s="39"/>
      <c r="O137" s="40"/>
      <c r="P137" s="43"/>
      <c r="Q137" s="42"/>
      <c r="R137" s="39"/>
      <c r="S137" s="40"/>
      <c r="T137" s="43"/>
      <c r="U137" s="42"/>
      <c r="V137" s="39"/>
      <c r="W137" s="40"/>
      <c r="X137" s="43"/>
      <c r="Y137" s="42"/>
      <c r="Z137" s="39"/>
      <c r="AA137" s="40"/>
      <c r="AB137" s="43"/>
      <c r="AC137" s="42"/>
      <c r="AD137" s="39"/>
      <c r="AE137" s="40"/>
      <c r="AF137" s="43"/>
      <c r="AG137" s="44">
        <f t="shared" si="1"/>
        <v>0</v>
      </c>
      <c r="AH137" s="45">
        <f t="shared" si="1"/>
        <v>0</v>
      </c>
      <c r="AI137" s="46">
        <f t="shared" si="2"/>
        <v>0</v>
      </c>
      <c r="AJ137" s="47">
        <f t="shared" si="3"/>
        <v>0</v>
      </c>
      <c r="AK137" s="47">
        <f t="shared" si="4"/>
        <v>0</v>
      </c>
    </row>
    <row r="138" spans="1:37" ht="12.75" customHeight="1" x14ac:dyDescent="0.2">
      <c r="A138" s="36">
        <v>128</v>
      </c>
      <c r="B138" s="113"/>
      <c r="C138" s="113"/>
      <c r="D138" s="81" t="str">
        <f t="shared" si="0"/>
        <v/>
      </c>
      <c r="E138" s="42"/>
      <c r="F138" s="39"/>
      <c r="G138" s="40"/>
      <c r="H138" s="41"/>
      <c r="I138" s="42"/>
      <c r="J138" s="39"/>
      <c r="K138" s="40"/>
      <c r="L138" s="43"/>
      <c r="M138" s="42"/>
      <c r="N138" s="39"/>
      <c r="O138" s="40"/>
      <c r="P138" s="43"/>
      <c r="Q138" s="42"/>
      <c r="R138" s="39"/>
      <c r="S138" s="40"/>
      <c r="T138" s="43"/>
      <c r="U138" s="42"/>
      <c r="V138" s="39"/>
      <c r="W138" s="40"/>
      <c r="X138" s="43"/>
      <c r="Y138" s="42"/>
      <c r="Z138" s="39"/>
      <c r="AA138" s="40"/>
      <c r="AB138" s="43"/>
      <c r="AC138" s="42"/>
      <c r="AD138" s="39"/>
      <c r="AE138" s="40"/>
      <c r="AF138" s="43"/>
      <c r="AG138" s="44">
        <f t="shared" si="1"/>
        <v>0</v>
      </c>
      <c r="AH138" s="45">
        <f t="shared" si="1"/>
        <v>0</v>
      </c>
      <c r="AI138" s="46">
        <f t="shared" si="2"/>
        <v>0</v>
      </c>
      <c r="AJ138" s="47">
        <f t="shared" si="3"/>
        <v>0</v>
      </c>
      <c r="AK138" s="47">
        <f t="shared" si="4"/>
        <v>0</v>
      </c>
    </row>
    <row r="139" spans="1:37" ht="12.75" customHeight="1" x14ac:dyDescent="0.2">
      <c r="A139" s="36">
        <v>129</v>
      </c>
      <c r="B139" s="113"/>
      <c r="C139" s="113"/>
      <c r="D139" s="81" t="str">
        <f t="shared" si="0"/>
        <v/>
      </c>
      <c r="E139" s="42"/>
      <c r="F139" s="39"/>
      <c r="G139" s="40"/>
      <c r="H139" s="41"/>
      <c r="I139" s="42"/>
      <c r="J139" s="39"/>
      <c r="K139" s="40"/>
      <c r="L139" s="43"/>
      <c r="M139" s="42"/>
      <c r="N139" s="39"/>
      <c r="O139" s="40"/>
      <c r="P139" s="43"/>
      <c r="Q139" s="42"/>
      <c r="R139" s="39"/>
      <c r="S139" s="40"/>
      <c r="T139" s="43"/>
      <c r="U139" s="42"/>
      <c r="V139" s="39"/>
      <c r="W139" s="40"/>
      <c r="X139" s="43"/>
      <c r="Y139" s="42"/>
      <c r="Z139" s="39"/>
      <c r="AA139" s="40"/>
      <c r="AB139" s="43"/>
      <c r="AC139" s="42"/>
      <c r="AD139" s="39"/>
      <c r="AE139" s="40"/>
      <c r="AF139" s="43"/>
      <c r="AG139" s="44">
        <f t="shared" si="1"/>
        <v>0</v>
      </c>
      <c r="AH139" s="45">
        <f t="shared" si="1"/>
        <v>0</v>
      </c>
      <c r="AI139" s="46">
        <f t="shared" si="2"/>
        <v>0</v>
      </c>
      <c r="AJ139" s="47">
        <f t="shared" si="3"/>
        <v>0</v>
      </c>
      <c r="AK139" s="47">
        <f t="shared" si="4"/>
        <v>0</v>
      </c>
    </row>
    <row r="140" spans="1:37" ht="12.75" customHeight="1" x14ac:dyDescent="0.2">
      <c r="A140" s="36">
        <v>130</v>
      </c>
      <c r="B140" s="113"/>
      <c r="C140" s="113"/>
      <c r="D140" s="81" t="str">
        <f t="shared" si="0"/>
        <v/>
      </c>
      <c r="E140" s="42"/>
      <c r="F140" s="39"/>
      <c r="G140" s="40"/>
      <c r="H140" s="41"/>
      <c r="I140" s="42"/>
      <c r="J140" s="39"/>
      <c r="K140" s="40"/>
      <c r="L140" s="43"/>
      <c r="M140" s="42"/>
      <c r="N140" s="39"/>
      <c r="O140" s="40"/>
      <c r="P140" s="43"/>
      <c r="Q140" s="42"/>
      <c r="R140" s="39"/>
      <c r="S140" s="40"/>
      <c r="T140" s="43"/>
      <c r="U140" s="42"/>
      <c r="V140" s="39"/>
      <c r="W140" s="40"/>
      <c r="X140" s="43"/>
      <c r="Y140" s="42"/>
      <c r="Z140" s="39"/>
      <c r="AA140" s="40"/>
      <c r="AB140" s="43"/>
      <c r="AC140" s="42"/>
      <c r="AD140" s="39"/>
      <c r="AE140" s="40"/>
      <c r="AF140" s="43"/>
      <c r="AG140" s="44">
        <f t="shared" si="1"/>
        <v>0</v>
      </c>
      <c r="AH140" s="45">
        <f t="shared" si="1"/>
        <v>0</v>
      </c>
      <c r="AI140" s="46">
        <f t="shared" si="2"/>
        <v>0</v>
      </c>
      <c r="AJ140" s="47">
        <f t="shared" si="3"/>
        <v>0</v>
      </c>
      <c r="AK140" s="47">
        <f t="shared" si="4"/>
        <v>0</v>
      </c>
    </row>
    <row r="141" spans="1:37" ht="12.75" customHeight="1" x14ac:dyDescent="0.2">
      <c r="A141" s="36">
        <v>131</v>
      </c>
      <c r="B141" s="113"/>
      <c r="C141" s="113"/>
      <c r="D141" s="81" t="str">
        <f t="shared" si="0"/>
        <v/>
      </c>
      <c r="E141" s="42"/>
      <c r="F141" s="39"/>
      <c r="G141" s="40"/>
      <c r="H141" s="41"/>
      <c r="I141" s="42"/>
      <c r="J141" s="39"/>
      <c r="K141" s="40"/>
      <c r="L141" s="43"/>
      <c r="M141" s="42"/>
      <c r="N141" s="39"/>
      <c r="O141" s="40"/>
      <c r="P141" s="43"/>
      <c r="Q141" s="42"/>
      <c r="R141" s="39"/>
      <c r="S141" s="40"/>
      <c r="T141" s="43"/>
      <c r="U141" s="42"/>
      <c r="V141" s="39"/>
      <c r="W141" s="40"/>
      <c r="X141" s="43"/>
      <c r="Y141" s="42"/>
      <c r="Z141" s="39"/>
      <c r="AA141" s="40"/>
      <c r="AB141" s="43"/>
      <c r="AC141" s="42"/>
      <c r="AD141" s="39"/>
      <c r="AE141" s="40"/>
      <c r="AF141" s="43"/>
      <c r="AG141" s="44">
        <f t="shared" si="1"/>
        <v>0</v>
      </c>
      <c r="AH141" s="45">
        <f t="shared" si="1"/>
        <v>0</v>
      </c>
      <c r="AI141" s="46">
        <f t="shared" si="2"/>
        <v>0</v>
      </c>
      <c r="AJ141" s="47">
        <f t="shared" si="3"/>
        <v>0</v>
      </c>
      <c r="AK141" s="47">
        <f t="shared" si="4"/>
        <v>0</v>
      </c>
    </row>
    <row r="142" spans="1:37" ht="12.75" customHeight="1" x14ac:dyDescent="0.2">
      <c r="A142" s="36">
        <v>132</v>
      </c>
      <c r="B142" s="113"/>
      <c r="C142" s="113"/>
      <c r="D142" s="81" t="str">
        <f t="shared" si="0"/>
        <v/>
      </c>
      <c r="E142" s="42"/>
      <c r="F142" s="39"/>
      <c r="G142" s="40"/>
      <c r="H142" s="41"/>
      <c r="I142" s="42"/>
      <c r="J142" s="39"/>
      <c r="K142" s="40"/>
      <c r="L142" s="43"/>
      <c r="M142" s="42"/>
      <c r="N142" s="39"/>
      <c r="O142" s="40"/>
      <c r="P142" s="43"/>
      <c r="Q142" s="42"/>
      <c r="R142" s="39"/>
      <c r="S142" s="40"/>
      <c r="T142" s="43"/>
      <c r="U142" s="42"/>
      <c r="V142" s="39"/>
      <c r="W142" s="40"/>
      <c r="X142" s="43"/>
      <c r="Y142" s="42"/>
      <c r="Z142" s="39"/>
      <c r="AA142" s="40"/>
      <c r="AB142" s="43"/>
      <c r="AC142" s="42"/>
      <c r="AD142" s="39"/>
      <c r="AE142" s="40"/>
      <c r="AF142" s="43"/>
      <c r="AG142" s="44">
        <f t="shared" si="1"/>
        <v>0</v>
      </c>
      <c r="AH142" s="45">
        <f t="shared" si="1"/>
        <v>0</v>
      </c>
      <c r="AI142" s="46">
        <f t="shared" si="2"/>
        <v>0</v>
      </c>
      <c r="AJ142" s="47">
        <f t="shared" si="3"/>
        <v>0</v>
      </c>
      <c r="AK142" s="47">
        <f t="shared" si="4"/>
        <v>0</v>
      </c>
    </row>
    <row r="143" spans="1:37" ht="12.75" customHeight="1" x14ac:dyDescent="0.2">
      <c r="A143" s="36">
        <v>133</v>
      </c>
      <c r="B143" s="113"/>
      <c r="C143" s="113"/>
      <c r="D143" s="81" t="str">
        <f t="shared" si="0"/>
        <v/>
      </c>
      <c r="E143" s="42"/>
      <c r="F143" s="39"/>
      <c r="G143" s="40"/>
      <c r="H143" s="41"/>
      <c r="I143" s="42"/>
      <c r="J143" s="39"/>
      <c r="K143" s="40"/>
      <c r="L143" s="43"/>
      <c r="M143" s="42"/>
      <c r="N143" s="39"/>
      <c r="O143" s="40"/>
      <c r="P143" s="43"/>
      <c r="Q143" s="42"/>
      <c r="R143" s="39"/>
      <c r="S143" s="40"/>
      <c r="T143" s="43"/>
      <c r="U143" s="42"/>
      <c r="V143" s="39"/>
      <c r="W143" s="40"/>
      <c r="X143" s="43"/>
      <c r="Y143" s="42"/>
      <c r="Z143" s="39"/>
      <c r="AA143" s="40"/>
      <c r="AB143" s="43"/>
      <c r="AC143" s="42"/>
      <c r="AD143" s="39"/>
      <c r="AE143" s="40"/>
      <c r="AF143" s="43"/>
      <c r="AG143" s="44">
        <f t="shared" si="1"/>
        <v>0</v>
      </c>
      <c r="AH143" s="45">
        <f t="shared" si="1"/>
        <v>0</v>
      </c>
      <c r="AI143" s="46">
        <f t="shared" si="2"/>
        <v>0</v>
      </c>
      <c r="AJ143" s="47">
        <f t="shared" si="3"/>
        <v>0</v>
      </c>
      <c r="AK143" s="47">
        <f t="shared" si="4"/>
        <v>0</v>
      </c>
    </row>
    <row r="144" spans="1:37" ht="12.75" customHeight="1" x14ac:dyDescent="0.2">
      <c r="A144" s="36">
        <v>134</v>
      </c>
      <c r="B144" s="113"/>
      <c r="C144" s="113"/>
      <c r="D144" s="81" t="str">
        <f t="shared" si="0"/>
        <v/>
      </c>
      <c r="E144" s="42"/>
      <c r="F144" s="39"/>
      <c r="G144" s="40"/>
      <c r="H144" s="41"/>
      <c r="I144" s="42"/>
      <c r="J144" s="39"/>
      <c r="K144" s="40"/>
      <c r="L144" s="43"/>
      <c r="M144" s="42"/>
      <c r="N144" s="39"/>
      <c r="O144" s="40"/>
      <c r="P144" s="43"/>
      <c r="Q144" s="42"/>
      <c r="R144" s="39"/>
      <c r="S144" s="40"/>
      <c r="T144" s="43"/>
      <c r="U144" s="42"/>
      <c r="V144" s="39"/>
      <c r="W144" s="40"/>
      <c r="X144" s="43"/>
      <c r="Y144" s="42"/>
      <c r="Z144" s="39"/>
      <c r="AA144" s="40"/>
      <c r="AB144" s="43"/>
      <c r="AC144" s="42"/>
      <c r="AD144" s="39"/>
      <c r="AE144" s="40"/>
      <c r="AF144" s="43"/>
      <c r="AG144" s="44">
        <f t="shared" si="1"/>
        <v>0</v>
      </c>
      <c r="AH144" s="45">
        <f t="shared" si="1"/>
        <v>0</v>
      </c>
      <c r="AI144" s="46">
        <f t="shared" si="2"/>
        <v>0</v>
      </c>
      <c r="AJ144" s="47">
        <f t="shared" si="3"/>
        <v>0</v>
      </c>
      <c r="AK144" s="47">
        <f t="shared" si="4"/>
        <v>0</v>
      </c>
    </row>
    <row r="145" spans="1:37" ht="12.75" customHeight="1" x14ac:dyDescent="0.2">
      <c r="A145" s="36">
        <v>135</v>
      </c>
      <c r="B145" s="113"/>
      <c r="C145" s="113"/>
      <c r="D145" s="81" t="str">
        <f t="shared" si="0"/>
        <v/>
      </c>
      <c r="E145" s="42"/>
      <c r="F145" s="39"/>
      <c r="G145" s="40"/>
      <c r="H145" s="41"/>
      <c r="I145" s="42"/>
      <c r="J145" s="39"/>
      <c r="K145" s="40"/>
      <c r="L145" s="43"/>
      <c r="M145" s="42"/>
      <c r="N145" s="39"/>
      <c r="O145" s="40"/>
      <c r="P145" s="43"/>
      <c r="Q145" s="42"/>
      <c r="R145" s="39"/>
      <c r="S145" s="40"/>
      <c r="T145" s="43"/>
      <c r="U145" s="42"/>
      <c r="V145" s="39"/>
      <c r="W145" s="40"/>
      <c r="X145" s="43"/>
      <c r="Y145" s="42"/>
      <c r="Z145" s="39"/>
      <c r="AA145" s="40"/>
      <c r="AB145" s="43"/>
      <c r="AC145" s="42"/>
      <c r="AD145" s="39"/>
      <c r="AE145" s="40"/>
      <c r="AF145" s="43"/>
      <c r="AG145" s="44">
        <f t="shared" si="1"/>
        <v>0</v>
      </c>
      <c r="AH145" s="45">
        <f t="shared" si="1"/>
        <v>0</v>
      </c>
      <c r="AI145" s="46">
        <f t="shared" si="2"/>
        <v>0</v>
      </c>
      <c r="AJ145" s="47">
        <f t="shared" si="3"/>
        <v>0</v>
      </c>
      <c r="AK145" s="47">
        <f t="shared" si="4"/>
        <v>0</v>
      </c>
    </row>
    <row r="146" spans="1:37" ht="12.75" customHeight="1" x14ac:dyDescent="0.2">
      <c r="A146" s="36">
        <v>136</v>
      </c>
      <c r="B146" s="113"/>
      <c r="C146" s="113"/>
      <c r="D146" s="81" t="str">
        <f t="shared" si="0"/>
        <v/>
      </c>
      <c r="E146" s="42"/>
      <c r="F146" s="39"/>
      <c r="G146" s="40"/>
      <c r="H146" s="41"/>
      <c r="I146" s="42"/>
      <c r="J146" s="39"/>
      <c r="K146" s="40"/>
      <c r="L146" s="43"/>
      <c r="M146" s="42"/>
      <c r="N146" s="39"/>
      <c r="O146" s="40"/>
      <c r="P146" s="43"/>
      <c r="Q146" s="42"/>
      <c r="R146" s="39"/>
      <c r="S146" s="40"/>
      <c r="T146" s="43"/>
      <c r="U146" s="42"/>
      <c r="V146" s="39"/>
      <c r="W146" s="40"/>
      <c r="X146" s="43"/>
      <c r="Y146" s="42"/>
      <c r="Z146" s="39"/>
      <c r="AA146" s="40"/>
      <c r="AB146" s="43"/>
      <c r="AC146" s="42"/>
      <c r="AD146" s="39"/>
      <c r="AE146" s="40"/>
      <c r="AF146" s="43"/>
      <c r="AG146" s="44">
        <f t="shared" si="1"/>
        <v>0</v>
      </c>
      <c r="AH146" s="45">
        <f t="shared" si="1"/>
        <v>0</v>
      </c>
      <c r="AI146" s="46">
        <f t="shared" si="2"/>
        <v>0</v>
      </c>
      <c r="AJ146" s="47">
        <f t="shared" si="3"/>
        <v>0</v>
      </c>
      <c r="AK146" s="47">
        <f t="shared" si="4"/>
        <v>0</v>
      </c>
    </row>
    <row r="147" spans="1:37" ht="12.75" customHeight="1" x14ac:dyDescent="0.2">
      <c r="A147" s="36">
        <v>137</v>
      </c>
      <c r="B147" s="113"/>
      <c r="C147" s="113"/>
      <c r="D147" s="81" t="str">
        <f t="shared" si="0"/>
        <v/>
      </c>
      <c r="E147" s="42"/>
      <c r="F147" s="39"/>
      <c r="G147" s="40"/>
      <c r="H147" s="41"/>
      <c r="I147" s="42"/>
      <c r="J147" s="39"/>
      <c r="K147" s="40"/>
      <c r="L147" s="43"/>
      <c r="M147" s="42"/>
      <c r="N147" s="39"/>
      <c r="O147" s="40"/>
      <c r="P147" s="43"/>
      <c r="Q147" s="42"/>
      <c r="R147" s="39"/>
      <c r="S147" s="40"/>
      <c r="T147" s="43"/>
      <c r="U147" s="42"/>
      <c r="V147" s="39"/>
      <c r="W147" s="40"/>
      <c r="X147" s="43"/>
      <c r="Y147" s="42"/>
      <c r="Z147" s="39"/>
      <c r="AA147" s="40"/>
      <c r="AB147" s="43"/>
      <c r="AC147" s="42"/>
      <c r="AD147" s="39"/>
      <c r="AE147" s="40"/>
      <c r="AF147" s="43"/>
      <c r="AG147" s="44">
        <f t="shared" si="1"/>
        <v>0</v>
      </c>
      <c r="AH147" s="45">
        <f t="shared" si="1"/>
        <v>0</v>
      </c>
      <c r="AI147" s="46">
        <f t="shared" si="2"/>
        <v>0</v>
      </c>
      <c r="AJ147" s="47">
        <f t="shared" si="3"/>
        <v>0</v>
      </c>
      <c r="AK147" s="47">
        <f t="shared" si="4"/>
        <v>0</v>
      </c>
    </row>
    <row r="148" spans="1:37" ht="12.75" customHeight="1" x14ac:dyDescent="0.2">
      <c r="A148" s="36">
        <v>138</v>
      </c>
      <c r="B148" s="113"/>
      <c r="C148" s="113"/>
      <c r="D148" s="81" t="str">
        <f t="shared" si="0"/>
        <v/>
      </c>
      <c r="E148" s="42"/>
      <c r="F148" s="39"/>
      <c r="G148" s="40"/>
      <c r="H148" s="41"/>
      <c r="I148" s="42"/>
      <c r="J148" s="39"/>
      <c r="K148" s="40"/>
      <c r="L148" s="43"/>
      <c r="M148" s="42"/>
      <c r="N148" s="39"/>
      <c r="O148" s="40"/>
      <c r="P148" s="43"/>
      <c r="Q148" s="42"/>
      <c r="R148" s="39"/>
      <c r="S148" s="40"/>
      <c r="T148" s="43"/>
      <c r="U148" s="42"/>
      <c r="V148" s="39"/>
      <c r="W148" s="40"/>
      <c r="X148" s="43"/>
      <c r="Y148" s="42"/>
      <c r="Z148" s="39"/>
      <c r="AA148" s="40"/>
      <c r="AB148" s="43"/>
      <c r="AC148" s="42"/>
      <c r="AD148" s="39"/>
      <c r="AE148" s="40"/>
      <c r="AF148" s="43"/>
      <c r="AG148" s="44">
        <f t="shared" si="1"/>
        <v>0</v>
      </c>
      <c r="AH148" s="45">
        <f t="shared" si="1"/>
        <v>0</v>
      </c>
      <c r="AI148" s="46">
        <f t="shared" si="2"/>
        <v>0</v>
      </c>
      <c r="AJ148" s="47">
        <f t="shared" si="3"/>
        <v>0</v>
      </c>
      <c r="AK148" s="47">
        <f t="shared" si="4"/>
        <v>0</v>
      </c>
    </row>
    <row r="149" spans="1:37" ht="12.75" customHeight="1" x14ac:dyDescent="0.2">
      <c r="A149" s="36">
        <v>139</v>
      </c>
      <c r="B149" s="113"/>
      <c r="C149" s="113"/>
      <c r="D149" s="81" t="str">
        <f t="shared" si="0"/>
        <v/>
      </c>
      <c r="E149" s="42"/>
      <c r="F149" s="39"/>
      <c r="G149" s="40"/>
      <c r="H149" s="41"/>
      <c r="I149" s="42"/>
      <c r="J149" s="39"/>
      <c r="K149" s="40"/>
      <c r="L149" s="43"/>
      <c r="M149" s="42"/>
      <c r="N149" s="39"/>
      <c r="O149" s="40"/>
      <c r="P149" s="43"/>
      <c r="Q149" s="42"/>
      <c r="R149" s="39"/>
      <c r="S149" s="40"/>
      <c r="T149" s="43"/>
      <c r="U149" s="42"/>
      <c r="V149" s="39"/>
      <c r="W149" s="40"/>
      <c r="X149" s="43"/>
      <c r="Y149" s="42"/>
      <c r="Z149" s="39"/>
      <c r="AA149" s="40"/>
      <c r="AB149" s="43"/>
      <c r="AC149" s="42"/>
      <c r="AD149" s="39"/>
      <c r="AE149" s="40"/>
      <c r="AF149" s="43"/>
      <c r="AG149" s="44">
        <f t="shared" si="1"/>
        <v>0</v>
      </c>
      <c r="AH149" s="45">
        <f t="shared" si="1"/>
        <v>0</v>
      </c>
      <c r="AI149" s="46">
        <f t="shared" si="2"/>
        <v>0</v>
      </c>
      <c r="AJ149" s="47">
        <f t="shared" si="3"/>
        <v>0</v>
      </c>
      <c r="AK149" s="47">
        <f t="shared" si="4"/>
        <v>0</v>
      </c>
    </row>
    <row r="150" spans="1:37" ht="12.75" customHeight="1" x14ac:dyDescent="0.2">
      <c r="A150" s="36">
        <v>140</v>
      </c>
      <c r="B150" s="113"/>
      <c r="C150" s="113"/>
      <c r="D150" s="81" t="str">
        <f t="shared" si="0"/>
        <v/>
      </c>
      <c r="E150" s="42"/>
      <c r="F150" s="39"/>
      <c r="G150" s="40"/>
      <c r="H150" s="41"/>
      <c r="I150" s="42"/>
      <c r="J150" s="39"/>
      <c r="K150" s="40"/>
      <c r="L150" s="43"/>
      <c r="M150" s="42"/>
      <c r="N150" s="39"/>
      <c r="O150" s="40"/>
      <c r="P150" s="43"/>
      <c r="Q150" s="42"/>
      <c r="R150" s="39"/>
      <c r="S150" s="40"/>
      <c r="T150" s="43"/>
      <c r="U150" s="42"/>
      <c r="V150" s="39"/>
      <c r="W150" s="40"/>
      <c r="X150" s="43"/>
      <c r="Y150" s="42"/>
      <c r="Z150" s="39"/>
      <c r="AA150" s="40"/>
      <c r="AB150" s="43"/>
      <c r="AC150" s="42"/>
      <c r="AD150" s="39"/>
      <c r="AE150" s="40"/>
      <c r="AF150" s="43"/>
      <c r="AG150" s="44">
        <f t="shared" si="1"/>
        <v>0</v>
      </c>
      <c r="AH150" s="45">
        <f t="shared" si="1"/>
        <v>0</v>
      </c>
      <c r="AI150" s="46">
        <f t="shared" si="2"/>
        <v>0</v>
      </c>
      <c r="AJ150" s="47">
        <f t="shared" si="3"/>
        <v>0</v>
      </c>
      <c r="AK150" s="47">
        <f t="shared" si="4"/>
        <v>0</v>
      </c>
    </row>
    <row r="151" spans="1:37" ht="12.75" customHeight="1" x14ac:dyDescent="0.2">
      <c r="A151" s="36">
        <v>141</v>
      </c>
      <c r="B151" s="113"/>
      <c r="C151" s="113"/>
      <c r="D151" s="81" t="str">
        <f t="shared" si="0"/>
        <v/>
      </c>
      <c r="E151" s="42"/>
      <c r="F151" s="39"/>
      <c r="G151" s="40"/>
      <c r="H151" s="41"/>
      <c r="I151" s="42"/>
      <c r="J151" s="39"/>
      <c r="K151" s="40"/>
      <c r="L151" s="43"/>
      <c r="M151" s="42"/>
      <c r="N151" s="39"/>
      <c r="O151" s="40"/>
      <c r="P151" s="43"/>
      <c r="Q151" s="42"/>
      <c r="R151" s="39"/>
      <c r="S151" s="40"/>
      <c r="T151" s="43"/>
      <c r="U151" s="42"/>
      <c r="V151" s="39"/>
      <c r="W151" s="40"/>
      <c r="X151" s="43"/>
      <c r="Y151" s="42"/>
      <c r="Z151" s="39"/>
      <c r="AA151" s="40"/>
      <c r="AB151" s="43"/>
      <c r="AC151" s="42"/>
      <c r="AD151" s="39"/>
      <c r="AE151" s="40"/>
      <c r="AF151" s="43"/>
      <c r="AG151" s="44">
        <f t="shared" si="1"/>
        <v>0</v>
      </c>
      <c r="AH151" s="45">
        <f t="shared" si="1"/>
        <v>0</v>
      </c>
      <c r="AI151" s="46">
        <f t="shared" si="2"/>
        <v>0</v>
      </c>
      <c r="AJ151" s="47">
        <f t="shared" si="3"/>
        <v>0</v>
      </c>
      <c r="AK151" s="47">
        <f t="shared" si="4"/>
        <v>0</v>
      </c>
    </row>
    <row r="152" spans="1:37" ht="12.75" customHeight="1" x14ac:dyDescent="0.2">
      <c r="A152" s="36">
        <v>142</v>
      </c>
      <c r="B152" s="113"/>
      <c r="C152" s="113"/>
      <c r="D152" s="81" t="str">
        <f t="shared" ref="D152:D188" si="5">IF(SUM(E152:AF152)=0,"",SUM(E152:AF152)/12)</f>
        <v/>
      </c>
      <c r="E152" s="42"/>
      <c r="F152" s="39"/>
      <c r="G152" s="40"/>
      <c r="H152" s="41"/>
      <c r="I152" s="42"/>
      <c r="J152" s="39"/>
      <c r="K152" s="40"/>
      <c r="L152" s="43"/>
      <c r="M152" s="42"/>
      <c r="N152" s="39"/>
      <c r="O152" s="40"/>
      <c r="P152" s="43"/>
      <c r="Q152" s="42"/>
      <c r="R152" s="39"/>
      <c r="S152" s="40"/>
      <c r="T152" s="43"/>
      <c r="U152" s="42"/>
      <c r="V152" s="39"/>
      <c r="W152" s="40"/>
      <c r="X152" s="43"/>
      <c r="Y152" s="42"/>
      <c r="Z152" s="39"/>
      <c r="AA152" s="40"/>
      <c r="AB152" s="43"/>
      <c r="AC152" s="42"/>
      <c r="AD152" s="39"/>
      <c r="AE152" s="40"/>
      <c r="AF152" s="43"/>
      <c r="AG152" s="44">
        <f t="shared" si="1"/>
        <v>0</v>
      </c>
      <c r="AH152" s="45">
        <f t="shared" si="1"/>
        <v>0</v>
      </c>
      <c r="AI152" s="46">
        <f t="shared" si="2"/>
        <v>0</v>
      </c>
      <c r="AJ152" s="47">
        <f t="shared" si="3"/>
        <v>0</v>
      </c>
      <c r="AK152" s="47">
        <f t="shared" si="4"/>
        <v>0</v>
      </c>
    </row>
    <row r="153" spans="1:37" ht="12.75" customHeight="1" x14ac:dyDescent="0.2">
      <c r="A153" s="36">
        <v>143</v>
      </c>
      <c r="B153" s="113"/>
      <c r="C153" s="113"/>
      <c r="D153" s="81" t="str">
        <f t="shared" si="5"/>
        <v/>
      </c>
      <c r="E153" s="42"/>
      <c r="F153" s="39"/>
      <c r="G153" s="40"/>
      <c r="H153" s="41"/>
      <c r="I153" s="42"/>
      <c r="J153" s="39"/>
      <c r="K153" s="40"/>
      <c r="L153" s="43"/>
      <c r="M153" s="42"/>
      <c r="N153" s="39"/>
      <c r="O153" s="40"/>
      <c r="P153" s="43"/>
      <c r="Q153" s="42"/>
      <c r="R153" s="39"/>
      <c r="S153" s="40"/>
      <c r="T153" s="43"/>
      <c r="U153" s="42"/>
      <c r="V153" s="39"/>
      <c r="W153" s="40"/>
      <c r="X153" s="43"/>
      <c r="Y153" s="42"/>
      <c r="Z153" s="39"/>
      <c r="AA153" s="40"/>
      <c r="AB153" s="43"/>
      <c r="AC153" s="42"/>
      <c r="AD153" s="39"/>
      <c r="AE153" s="40"/>
      <c r="AF153" s="43"/>
      <c r="AG153" s="44">
        <f t="shared" ref="AG153:AH188" si="6">SUM(E153,G153,I153,K153,M153,O153,Q153,S153,U153,W153,Y153,AA153,AC153,AE153)</f>
        <v>0</v>
      </c>
      <c r="AH153" s="45">
        <f t="shared" si="6"/>
        <v>0</v>
      </c>
      <c r="AI153" s="46">
        <f t="shared" si="2"/>
        <v>0</v>
      </c>
      <c r="AJ153" s="47">
        <f t="shared" si="3"/>
        <v>0</v>
      </c>
      <c r="AK153" s="47">
        <f t="shared" si="4"/>
        <v>0</v>
      </c>
    </row>
    <row r="154" spans="1:37" ht="12.75" customHeight="1" x14ac:dyDescent="0.2">
      <c r="A154" s="36">
        <v>144</v>
      </c>
      <c r="B154" s="113"/>
      <c r="C154" s="113"/>
      <c r="D154" s="81" t="str">
        <f t="shared" si="5"/>
        <v/>
      </c>
      <c r="E154" s="42"/>
      <c r="F154" s="39"/>
      <c r="G154" s="40"/>
      <c r="H154" s="41"/>
      <c r="I154" s="42"/>
      <c r="J154" s="39"/>
      <c r="K154" s="40"/>
      <c r="L154" s="43"/>
      <c r="M154" s="42"/>
      <c r="N154" s="39"/>
      <c r="O154" s="40"/>
      <c r="P154" s="43"/>
      <c r="Q154" s="42"/>
      <c r="R154" s="39"/>
      <c r="S154" s="40"/>
      <c r="T154" s="43"/>
      <c r="U154" s="42"/>
      <c r="V154" s="39"/>
      <c r="W154" s="40"/>
      <c r="X154" s="43"/>
      <c r="Y154" s="42"/>
      <c r="Z154" s="39"/>
      <c r="AA154" s="40"/>
      <c r="AB154" s="43"/>
      <c r="AC154" s="42"/>
      <c r="AD154" s="39"/>
      <c r="AE154" s="40"/>
      <c r="AF154" s="43"/>
      <c r="AG154" s="44">
        <f t="shared" si="6"/>
        <v>0</v>
      </c>
      <c r="AH154" s="45">
        <f t="shared" si="6"/>
        <v>0</v>
      </c>
      <c r="AI154" s="46">
        <f t="shared" si="2"/>
        <v>0</v>
      </c>
      <c r="AJ154" s="47">
        <f t="shared" si="3"/>
        <v>0</v>
      </c>
      <c r="AK154" s="47">
        <f t="shared" si="4"/>
        <v>0</v>
      </c>
    </row>
    <row r="155" spans="1:37" ht="12.75" customHeight="1" x14ac:dyDescent="0.2">
      <c r="A155" s="36">
        <v>145</v>
      </c>
      <c r="B155" s="113"/>
      <c r="C155" s="113"/>
      <c r="D155" s="81" t="str">
        <f t="shared" si="5"/>
        <v/>
      </c>
      <c r="E155" s="42"/>
      <c r="F155" s="39"/>
      <c r="G155" s="40"/>
      <c r="H155" s="41"/>
      <c r="I155" s="42"/>
      <c r="J155" s="39"/>
      <c r="K155" s="40"/>
      <c r="L155" s="43"/>
      <c r="M155" s="42"/>
      <c r="N155" s="39"/>
      <c r="O155" s="40"/>
      <c r="P155" s="43"/>
      <c r="Q155" s="42"/>
      <c r="R155" s="39"/>
      <c r="S155" s="40"/>
      <c r="T155" s="43"/>
      <c r="U155" s="42"/>
      <c r="V155" s="39"/>
      <c r="W155" s="40"/>
      <c r="X155" s="43"/>
      <c r="Y155" s="42"/>
      <c r="Z155" s="39"/>
      <c r="AA155" s="40"/>
      <c r="AB155" s="43"/>
      <c r="AC155" s="42"/>
      <c r="AD155" s="39"/>
      <c r="AE155" s="40"/>
      <c r="AF155" s="43"/>
      <c r="AG155" s="44">
        <f t="shared" si="6"/>
        <v>0</v>
      </c>
      <c r="AH155" s="45">
        <f t="shared" si="6"/>
        <v>0</v>
      </c>
      <c r="AI155" s="46">
        <f t="shared" si="2"/>
        <v>0</v>
      </c>
      <c r="AJ155" s="47">
        <f t="shared" si="3"/>
        <v>0</v>
      </c>
      <c r="AK155" s="47">
        <f t="shared" si="4"/>
        <v>0</v>
      </c>
    </row>
    <row r="156" spans="1:37" ht="12.75" customHeight="1" x14ac:dyDescent="0.2">
      <c r="A156" s="36">
        <v>146</v>
      </c>
      <c r="B156" s="113"/>
      <c r="C156" s="113"/>
      <c r="D156" s="81" t="str">
        <f t="shared" si="5"/>
        <v/>
      </c>
      <c r="E156" s="42"/>
      <c r="F156" s="39"/>
      <c r="G156" s="40"/>
      <c r="H156" s="41"/>
      <c r="I156" s="42"/>
      <c r="J156" s="39"/>
      <c r="K156" s="40"/>
      <c r="L156" s="43"/>
      <c r="M156" s="42"/>
      <c r="N156" s="39"/>
      <c r="O156" s="40"/>
      <c r="P156" s="43"/>
      <c r="Q156" s="42"/>
      <c r="R156" s="39"/>
      <c r="S156" s="40"/>
      <c r="T156" s="43"/>
      <c r="U156" s="42"/>
      <c r="V156" s="39"/>
      <c r="W156" s="40"/>
      <c r="X156" s="43"/>
      <c r="Y156" s="42"/>
      <c r="Z156" s="39"/>
      <c r="AA156" s="40"/>
      <c r="AB156" s="43"/>
      <c r="AC156" s="42"/>
      <c r="AD156" s="39"/>
      <c r="AE156" s="40"/>
      <c r="AF156" s="43"/>
      <c r="AG156" s="44">
        <f t="shared" si="6"/>
        <v>0</v>
      </c>
      <c r="AH156" s="45">
        <f t="shared" si="6"/>
        <v>0</v>
      </c>
      <c r="AI156" s="46">
        <f t="shared" si="2"/>
        <v>0</v>
      </c>
      <c r="AJ156" s="47">
        <f t="shared" si="3"/>
        <v>0</v>
      </c>
      <c r="AK156" s="47">
        <f t="shared" si="4"/>
        <v>0</v>
      </c>
    </row>
    <row r="157" spans="1:37" ht="12.75" customHeight="1" x14ac:dyDescent="0.2">
      <c r="A157" s="36">
        <v>147</v>
      </c>
      <c r="B157" s="113"/>
      <c r="C157" s="113"/>
      <c r="D157" s="81" t="str">
        <f t="shared" si="5"/>
        <v/>
      </c>
      <c r="E157" s="42"/>
      <c r="F157" s="39"/>
      <c r="G157" s="40"/>
      <c r="H157" s="41"/>
      <c r="I157" s="42"/>
      <c r="J157" s="39"/>
      <c r="K157" s="40"/>
      <c r="L157" s="43"/>
      <c r="M157" s="42"/>
      <c r="N157" s="39"/>
      <c r="O157" s="40"/>
      <c r="P157" s="43"/>
      <c r="Q157" s="42"/>
      <c r="R157" s="39"/>
      <c r="S157" s="40"/>
      <c r="T157" s="43"/>
      <c r="U157" s="42"/>
      <c r="V157" s="39"/>
      <c r="W157" s="40"/>
      <c r="X157" s="43"/>
      <c r="Y157" s="42"/>
      <c r="Z157" s="39"/>
      <c r="AA157" s="40"/>
      <c r="AB157" s="43"/>
      <c r="AC157" s="42"/>
      <c r="AD157" s="39"/>
      <c r="AE157" s="40"/>
      <c r="AF157" s="43"/>
      <c r="AG157" s="44">
        <f t="shared" si="6"/>
        <v>0</v>
      </c>
      <c r="AH157" s="45">
        <f t="shared" si="6"/>
        <v>0</v>
      </c>
      <c r="AI157" s="46">
        <f t="shared" si="2"/>
        <v>0</v>
      </c>
      <c r="AJ157" s="47">
        <f t="shared" si="3"/>
        <v>0</v>
      </c>
      <c r="AK157" s="47">
        <f t="shared" si="4"/>
        <v>0</v>
      </c>
    </row>
    <row r="158" spans="1:37" ht="12.75" customHeight="1" x14ac:dyDescent="0.2">
      <c r="A158" s="36">
        <v>148</v>
      </c>
      <c r="B158" s="113"/>
      <c r="C158" s="113"/>
      <c r="D158" s="81" t="str">
        <f t="shared" si="5"/>
        <v/>
      </c>
      <c r="E158" s="42"/>
      <c r="F158" s="39"/>
      <c r="G158" s="40"/>
      <c r="H158" s="41"/>
      <c r="I158" s="42"/>
      <c r="J158" s="39"/>
      <c r="K158" s="40"/>
      <c r="L158" s="43"/>
      <c r="M158" s="42"/>
      <c r="N158" s="39"/>
      <c r="O158" s="40"/>
      <c r="P158" s="43"/>
      <c r="Q158" s="42"/>
      <c r="R158" s="39"/>
      <c r="S158" s="40"/>
      <c r="T158" s="43"/>
      <c r="U158" s="42"/>
      <c r="V158" s="39"/>
      <c r="W158" s="40"/>
      <c r="X158" s="43"/>
      <c r="Y158" s="42"/>
      <c r="Z158" s="39"/>
      <c r="AA158" s="40"/>
      <c r="AB158" s="43"/>
      <c r="AC158" s="42"/>
      <c r="AD158" s="39"/>
      <c r="AE158" s="40"/>
      <c r="AF158" s="43"/>
      <c r="AG158" s="44">
        <f t="shared" si="6"/>
        <v>0</v>
      </c>
      <c r="AH158" s="45">
        <f t="shared" si="6"/>
        <v>0</v>
      </c>
      <c r="AI158" s="46">
        <f t="shared" si="2"/>
        <v>0</v>
      </c>
      <c r="AJ158" s="47">
        <f t="shared" si="3"/>
        <v>0</v>
      </c>
      <c r="AK158" s="47">
        <f t="shared" si="4"/>
        <v>0</v>
      </c>
    </row>
    <row r="159" spans="1:37" ht="12.75" customHeight="1" x14ac:dyDescent="0.2">
      <c r="A159" s="36">
        <v>149</v>
      </c>
      <c r="B159" s="113"/>
      <c r="C159" s="113"/>
      <c r="D159" s="81" t="str">
        <f t="shared" si="5"/>
        <v/>
      </c>
      <c r="E159" s="42"/>
      <c r="F159" s="39"/>
      <c r="G159" s="40"/>
      <c r="H159" s="41"/>
      <c r="I159" s="42"/>
      <c r="J159" s="39"/>
      <c r="K159" s="40"/>
      <c r="L159" s="43"/>
      <c r="M159" s="42"/>
      <c r="N159" s="39"/>
      <c r="O159" s="40"/>
      <c r="P159" s="43"/>
      <c r="Q159" s="42"/>
      <c r="R159" s="39"/>
      <c r="S159" s="40"/>
      <c r="T159" s="43"/>
      <c r="U159" s="42"/>
      <c r="V159" s="39"/>
      <c r="W159" s="40"/>
      <c r="X159" s="43"/>
      <c r="Y159" s="42"/>
      <c r="Z159" s="39"/>
      <c r="AA159" s="40"/>
      <c r="AB159" s="43"/>
      <c r="AC159" s="42"/>
      <c r="AD159" s="39"/>
      <c r="AE159" s="40"/>
      <c r="AF159" s="43"/>
      <c r="AG159" s="44">
        <f t="shared" si="6"/>
        <v>0</v>
      </c>
      <c r="AH159" s="45">
        <f t="shared" si="6"/>
        <v>0</v>
      </c>
      <c r="AI159" s="46">
        <f t="shared" si="2"/>
        <v>0</v>
      </c>
      <c r="AJ159" s="47">
        <f t="shared" si="3"/>
        <v>0</v>
      </c>
      <c r="AK159" s="47">
        <f t="shared" si="4"/>
        <v>0</v>
      </c>
    </row>
    <row r="160" spans="1:37" ht="12.75" customHeight="1" x14ac:dyDescent="0.2">
      <c r="A160" s="36">
        <v>150</v>
      </c>
      <c r="B160" s="113"/>
      <c r="C160" s="113"/>
      <c r="D160" s="81" t="str">
        <f t="shared" si="5"/>
        <v/>
      </c>
      <c r="E160" s="42"/>
      <c r="F160" s="39"/>
      <c r="G160" s="40"/>
      <c r="H160" s="41"/>
      <c r="I160" s="42"/>
      <c r="J160" s="39"/>
      <c r="K160" s="40"/>
      <c r="L160" s="43"/>
      <c r="M160" s="42"/>
      <c r="N160" s="39"/>
      <c r="O160" s="40"/>
      <c r="P160" s="43"/>
      <c r="Q160" s="42"/>
      <c r="R160" s="39"/>
      <c r="S160" s="40"/>
      <c r="T160" s="43"/>
      <c r="U160" s="42"/>
      <c r="V160" s="39"/>
      <c r="W160" s="40"/>
      <c r="X160" s="43"/>
      <c r="Y160" s="42"/>
      <c r="Z160" s="39"/>
      <c r="AA160" s="40"/>
      <c r="AB160" s="43"/>
      <c r="AC160" s="42"/>
      <c r="AD160" s="39"/>
      <c r="AE160" s="40"/>
      <c r="AF160" s="43"/>
      <c r="AG160" s="44">
        <f t="shared" si="6"/>
        <v>0</v>
      </c>
      <c r="AH160" s="45">
        <f t="shared" si="6"/>
        <v>0</v>
      </c>
      <c r="AI160" s="46">
        <f t="shared" si="2"/>
        <v>0</v>
      </c>
      <c r="AJ160" s="47">
        <f t="shared" si="3"/>
        <v>0</v>
      </c>
      <c r="AK160" s="47">
        <f t="shared" si="4"/>
        <v>0</v>
      </c>
    </row>
    <row r="161" spans="1:37" ht="12.75" customHeight="1" x14ac:dyDescent="0.2">
      <c r="A161" s="36">
        <v>151</v>
      </c>
      <c r="B161" s="113"/>
      <c r="C161" s="113"/>
      <c r="D161" s="81" t="str">
        <f t="shared" si="5"/>
        <v/>
      </c>
      <c r="E161" s="42"/>
      <c r="F161" s="39"/>
      <c r="G161" s="40"/>
      <c r="H161" s="41"/>
      <c r="I161" s="42"/>
      <c r="J161" s="39"/>
      <c r="K161" s="40"/>
      <c r="L161" s="43"/>
      <c r="M161" s="42"/>
      <c r="N161" s="39"/>
      <c r="O161" s="40"/>
      <c r="P161" s="43"/>
      <c r="Q161" s="42"/>
      <c r="R161" s="39"/>
      <c r="S161" s="40"/>
      <c r="T161" s="43"/>
      <c r="U161" s="42"/>
      <c r="V161" s="39"/>
      <c r="W161" s="40"/>
      <c r="X161" s="43"/>
      <c r="Y161" s="42"/>
      <c r="Z161" s="39"/>
      <c r="AA161" s="40"/>
      <c r="AB161" s="43"/>
      <c r="AC161" s="42"/>
      <c r="AD161" s="39"/>
      <c r="AE161" s="40"/>
      <c r="AF161" s="43"/>
      <c r="AG161" s="44">
        <f t="shared" si="6"/>
        <v>0</v>
      </c>
      <c r="AH161" s="45">
        <f t="shared" si="6"/>
        <v>0</v>
      </c>
      <c r="AI161" s="46">
        <f t="shared" si="2"/>
        <v>0</v>
      </c>
      <c r="AJ161" s="47">
        <f t="shared" si="3"/>
        <v>0</v>
      </c>
      <c r="AK161" s="47">
        <f t="shared" si="4"/>
        <v>0</v>
      </c>
    </row>
    <row r="162" spans="1:37" ht="12.75" customHeight="1" x14ac:dyDescent="0.2">
      <c r="A162" s="36">
        <v>152</v>
      </c>
      <c r="B162" s="113"/>
      <c r="C162" s="113"/>
      <c r="D162" s="81" t="str">
        <f t="shared" si="5"/>
        <v/>
      </c>
      <c r="E162" s="42"/>
      <c r="F162" s="39"/>
      <c r="G162" s="40"/>
      <c r="H162" s="41"/>
      <c r="I162" s="42"/>
      <c r="J162" s="39"/>
      <c r="K162" s="40"/>
      <c r="L162" s="43"/>
      <c r="M162" s="42"/>
      <c r="N162" s="39"/>
      <c r="O162" s="40"/>
      <c r="P162" s="43"/>
      <c r="Q162" s="42"/>
      <c r="R162" s="39"/>
      <c r="S162" s="40"/>
      <c r="T162" s="43"/>
      <c r="U162" s="42"/>
      <c r="V162" s="39"/>
      <c r="W162" s="40"/>
      <c r="X162" s="43"/>
      <c r="Y162" s="42"/>
      <c r="Z162" s="39"/>
      <c r="AA162" s="40"/>
      <c r="AB162" s="43"/>
      <c r="AC162" s="42"/>
      <c r="AD162" s="39"/>
      <c r="AE162" s="40"/>
      <c r="AF162" s="43"/>
      <c r="AG162" s="44">
        <f t="shared" si="6"/>
        <v>0</v>
      </c>
      <c r="AH162" s="45">
        <f t="shared" si="6"/>
        <v>0</v>
      </c>
      <c r="AI162" s="46">
        <f t="shared" si="2"/>
        <v>0</v>
      </c>
      <c r="AJ162" s="47">
        <f t="shared" si="3"/>
        <v>0</v>
      </c>
      <c r="AK162" s="47">
        <f t="shared" si="4"/>
        <v>0</v>
      </c>
    </row>
    <row r="163" spans="1:37" ht="12.75" customHeight="1" x14ac:dyDescent="0.2">
      <c r="A163" s="36">
        <v>153</v>
      </c>
      <c r="B163" s="113"/>
      <c r="C163" s="113"/>
      <c r="D163" s="81" t="str">
        <f t="shared" si="5"/>
        <v/>
      </c>
      <c r="E163" s="42"/>
      <c r="F163" s="39"/>
      <c r="G163" s="40"/>
      <c r="H163" s="41"/>
      <c r="I163" s="42"/>
      <c r="J163" s="39"/>
      <c r="K163" s="40"/>
      <c r="L163" s="43"/>
      <c r="M163" s="42"/>
      <c r="N163" s="39"/>
      <c r="O163" s="40"/>
      <c r="P163" s="43"/>
      <c r="Q163" s="42"/>
      <c r="R163" s="39"/>
      <c r="S163" s="40"/>
      <c r="T163" s="43"/>
      <c r="U163" s="42"/>
      <c r="V163" s="39"/>
      <c r="W163" s="40"/>
      <c r="X163" s="43"/>
      <c r="Y163" s="42"/>
      <c r="Z163" s="39"/>
      <c r="AA163" s="40"/>
      <c r="AB163" s="43"/>
      <c r="AC163" s="42"/>
      <c r="AD163" s="39"/>
      <c r="AE163" s="40"/>
      <c r="AF163" s="43"/>
      <c r="AG163" s="44">
        <f t="shared" si="6"/>
        <v>0</v>
      </c>
      <c r="AH163" s="45">
        <f t="shared" si="6"/>
        <v>0</v>
      </c>
      <c r="AI163" s="46">
        <f t="shared" si="2"/>
        <v>0</v>
      </c>
      <c r="AJ163" s="47">
        <f t="shared" si="3"/>
        <v>0</v>
      </c>
      <c r="AK163" s="47">
        <f t="shared" si="4"/>
        <v>0</v>
      </c>
    </row>
    <row r="164" spans="1:37" ht="12.75" customHeight="1" x14ac:dyDescent="0.2">
      <c r="A164" s="36">
        <v>154</v>
      </c>
      <c r="B164" s="113"/>
      <c r="C164" s="113"/>
      <c r="D164" s="81" t="str">
        <f t="shared" si="5"/>
        <v/>
      </c>
      <c r="E164" s="42"/>
      <c r="F164" s="39"/>
      <c r="G164" s="40"/>
      <c r="H164" s="41"/>
      <c r="I164" s="42"/>
      <c r="J164" s="39"/>
      <c r="K164" s="40"/>
      <c r="L164" s="43"/>
      <c r="M164" s="42"/>
      <c r="N164" s="39"/>
      <c r="O164" s="40"/>
      <c r="P164" s="43"/>
      <c r="Q164" s="42"/>
      <c r="R164" s="39"/>
      <c r="S164" s="40"/>
      <c r="T164" s="43"/>
      <c r="U164" s="42"/>
      <c r="V164" s="39"/>
      <c r="W164" s="40"/>
      <c r="X164" s="43"/>
      <c r="Y164" s="42"/>
      <c r="Z164" s="39"/>
      <c r="AA164" s="40"/>
      <c r="AB164" s="43"/>
      <c r="AC164" s="42"/>
      <c r="AD164" s="39"/>
      <c r="AE164" s="40"/>
      <c r="AF164" s="43"/>
      <c r="AG164" s="44">
        <f t="shared" si="6"/>
        <v>0</v>
      </c>
      <c r="AH164" s="45">
        <f t="shared" si="6"/>
        <v>0</v>
      </c>
      <c r="AI164" s="46">
        <f t="shared" si="2"/>
        <v>0</v>
      </c>
      <c r="AJ164" s="47">
        <f t="shared" si="3"/>
        <v>0</v>
      </c>
      <c r="AK164" s="47">
        <f t="shared" si="4"/>
        <v>0</v>
      </c>
    </row>
    <row r="165" spans="1:37" ht="12.75" customHeight="1" x14ac:dyDescent="0.2">
      <c r="A165" s="36">
        <v>155</v>
      </c>
      <c r="B165" s="113"/>
      <c r="C165" s="113"/>
      <c r="D165" s="81" t="str">
        <f t="shared" si="5"/>
        <v/>
      </c>
      <c r="E165" s="42"/>
      <c r="F165" s="39"/>
      <c r="G165" s="40"/>
      <c r="H165" s="41"/>
      <c r="I165" s="42"/>
      <c r="J165" s="39"/>
      <c r="K165" s="40"/>
      <c r="L165" s="43"/>
      <c r="M165" s="42"/>
      <c r="N165" s="39"/>
      <c r="O165" s="40"/>
      <c r="P165" s="43"/>
      <c r="Q165" s="42"/>
      <c r="R165" s="39"/>
      <c r="S165" s="40"/>
      <c r="T165" s="43"/>
      <c r="U165" s="42"/>
      <c r="V165" s="39"/>
      <c r="W165" s="40"/>
      <c r="X165" s="43"/>
      <c r="Y165" s="42"/>
      <c r="Z165" s="39"/>
      <c r="AA165" s="40"/>
      <c r="AB165" s="43"/>
      <c r="AC165" s="42"/>
      <c r="AD165" s="39"/>
      <c r="AE165" s="40"/>
      <c r="AF165" s="43"/>
      <c r="AG165" s="44">
        <f t="shared" si="6"/>
        <v>0</v>
      </c>
      <c r="AH165" s="45">
        <f t="shared" si="6"/>
        <v>0</v>
      </c>
      <c r="AI165" s="46">
        <f t="shared" si="2"/>
        <v>0</v>
      </c>
      <c r="AJ165" s="47">
        <f t="shared" si="3"/>
        <v>0</v>
      </c>
      <c r="AK165" s="47">
        <f t="shared" si="4"/>
        <v>0</v>
      </c>
    </row>
    <row r="166" spans="1:37" ht="12.75" customHeight="1" x14ac:dyDescent="0.2">
      <c r="A166" s="36">
        <v>156</v>
      </c>
      <c r="B166" s="113"/>
      <c r="C166" s="113"/>
      <c r="D166" s="81" t="str">
        <f t="shared" si="5"/>
        <v/>
      </c>
      <c r="E166" s="42"/>
      <c r="F166" s="39"/>
      <c r="G166" s="40"/>
      <c r="H166" s="41"/>
      <c r="I166" s="42"/>
      <c r="J166" s="39"/>
      <c r="K166" s="40"/>
      <c r="L166" s="43"/>
      <c r="M166" s="42"/>
      <c r="N166" s="39"/>
      <c r="O166" s="40"/>
      <c r="P166" s="43"/>
      <c r="Q166" s="42"/>
      <c r="R166" s="39"/>
      <c r="S166" s="40"/>
      <c r="T166" s="43"/>
      <c r="U166" s="42"/>
      <c r="V166" s="39"/>
      <c r="W166" s="40"/>
      <c r="X166" s="43"/>
      <c r="Y166" s="42"/>
      <c r="Z166" s="39"/>
      <c r="AA166" s="40"/>
      <c r="AB166" s="43"/>
      <c r="AC166" s="42"/>
      <c r="AD166" s="39"/>
      <c r="AE166" s="40"/>
      <c r="AF166" s="43"/>
      <c r="AG166" s="44">
        <f t="shared" si="6"/>
        <v>0</v>
      </c>
      <c r="AH166" s="45">
        <f t="shared" si="6"/>
        <v>0</v>
      </c>
      <c r="AI166" s="46">
        <f t="shared" si="2"/>
        <v>0</v>
      </c>
      <c r="AJ166" s="47">
        <f t="shared" si="3"/>
        <v>0</v>
      </c>
      <c r="AK166" s="47">
        <f t="shared" si="4"/>
        <v>0</v>
      </c>
    </row>
    <row r="167" spans="1:37" ht="12.75" customHeight="1" x14ac:dyDescent="0.2">
      <c r="A167" s="36">
        <v>157</v>
      </c>
      <c r="B167" s="113"/>
      <c r="C167" s="113"/>
      <c r="D167" s="81" t="str">
        <f t="shared" si="5"/>
        <v/>
      </c>
      <c r="E167" s="42"/>
      <c r="F167" s="39"/>
      <c r="G167" s="40"/>
      <c r="H167" s="41"/>
      <c r="I167" s="42"/>
      <c r="J167" s="39"/>
      <c r="K167" s="40"/>
      <c r="L167" s="43"/>
      <c r="M167" s="42"/>
      <c r="N167" s="39"/>
      <c r="O167" s="40"/>
      <c r="P167" s="43"/>
      <c r="Q167" s="42"/>
      <c r="R167" s="39"/>
      <c r="S167" s="40"/>
      <c r="T167" s="43"/>
      <c r="U167" s="42"/>
      <c r="V167" s="39"/>
      <c r="W167" s="40"/>
      <c r="X167" s="43"/>
      <c r="Y167" s="42"/>
      <c r="Z167" s="39"/>
      <c r="AA167" s="40"/>
      <c r="AB167" s="43"/>
      <c r="AC167" s="42"/>
      <c r="AD167" s="39"/>
      <c r="AE167" s="40"/>
      <c r="AF167" s="43"/>
      <c r="AG167" s="44">
        <f t="shared" si="6"/>
        <v>0</v>
      </c>
      <c r="AH167" s="45">
        <f t="shared" si="6"/>
        <v>0</v>
      </c>
      <c r="AI167" s="46">
        <f t="shared" si="2"/>
        <v>0</v>
      </c>
      <c r="AJ167" s="47">
        <f t="shared" si="3"/>
        <v>0</v>
      </c>
      <c r="AK167" s="47">
        <f t="shared" si="4"/>
        <v>0</v>
      </c>
    </row>
    <row r="168" spans="1:37" ht="12.75" customHeight="1" x14ac:dyDescent="0.2">
      <c r="A168" s="36">
        <v>158</v>
      </c>
      <c r="B168" s="113"/>
      <c r="C168" s="113"/>
      <c r="D168" s="81" t="str">
        <f t="shared" si="5"/>
        <v/>
      </c>
      <c r="E168" s="42"/>
      <c r="F168" s="39"/>
      <c r="G168" s="40"/>
      <c r="H168" s="41"/>
      <c r="I168" s="42"/>
      <c r="J168" s="39"/>
      <c r="K168" s="40"/>
      <c r="L168" s="43"/>
      <c r="M168" s="42"/>
      <c r="N168" s="39"/>
      <c r="O168" s="40"/>
      <c r="P168" s="43"/>
      <c r="Q168" s="42"/>
      <c r="R168" s="39"/>
      <c r="S168" s="40"/>
      <c r="T168" s="43"/>
      <c r="U168" s="42"/>
      <c r="V168" s="39"/>
      <c r="W168" s="40"/>
      <c r="X168" s="43"/>
      <c r="Y168" s="42"/>
      <c r="Z168" s="39"/>
      <c r="AA168" s="40"/>
      <c r="AB168" s="43"/>
      <c r="AC168" s="42"/>
      <c r="AD168" s="39"/>
      <c r="AE168" s="40"/>
      <c r="AF168" s="43"/>
      <c r="AG168" s="44">
        <f t="shared" si="6"/>
        <v>0</v>
      </c>
      <c r="AH168" s="45">
        <f t="shared" si="6"/>
        <v>0</v>
      </c>
      <c r="AI168" s="46">
        <f t="shared" si="2"/>
        <v>0</v>
      </c>
      <c r="AJ168" s="47">
        <f t="shared" si="3"/>
        <v>0</v>
      </c>
      <c r="AK168" s="47">
        <f t="shared" si="4"/>
        <v>0</v>
      </c>
    </row>
    <row r="169" spans="1:37" ht="12.75" customHeight="1" x14ac:dyDescent="0.2">
      <c r="A169" s="36">
        <v>159</v>
      </c>
      <c r="B169" s="113"/>
      <c r="C169" s="113"/>
      <c r="D169" s="81" t="str">
        <f t="shared" si="5"/>
        <v/>
      </c>
      <c r="E169" s="42"/>
      <c r="F169" s="39"/>
      <c r="G169" s="40"/>
      <c r="H169" s="41"/>
      <c r="I169" s="42"/>
      <c r="J169" s="39"/>
      <c r="K169" s="40"/>
      <c r="L169" s="43"/>
      <c r="M169" s="42"/>
      <c r="N169" s="39"/>
      <c r="O169" s="40"/>
      <c r="P169" s="43"/>
      <c r="Q169" s="42"/>
      <c r="R169" s="39"/>
      <c r="S169" s="40"/>
      <c r="T169" s="43"/>
      <c r="U169" s="42"/>
      <c r="V169" s="39"/>
      <c r="W169" s="40"/>
      <c r="X169" s="43"/>
      <c r="Y169" s="42"/>
      <c r="Z169" s="39"/>
      <c r="AA169" s="40"/>
      <c r="AB169" s="43"/>
      <c r="AC169" s="42"/>
      <c r="AD169" s="39"/>
      <c r="AE169" s="40"/>
      <c r="AF169" s="43"/>
      <c r="AG169" s="44">
        <f t="shared" si="6"/>
        <v>0</v>
      </c>
      <c r="AH169" s="45">
        <f t="shared" si="6"/>
        <v>0</v>
      </c>
      <c r="AI169" s="46">
        <f t="shared" si="2"/>
        <v>0</v>
      </c>
      <c r="AJ169" s="47">
        <f t="shared" si="3"/>
        <v>0</v>
      </c>
      <c r="AK169" s="47">
        <f t="shared" si="4"/>
        <v>0</v>
      </c>
    </row>
    <row r="170" spans="1:37" ht="12.75" customHeight="1" x14ac:dyDescent="0.2">
      <c r="A170" s="36">
        <v>160</v>
      </c>
      <c r="B170" s="113"/>
      <c r="C170" s="113"/>
      <c r="D170" s="81" t="str">
        <f t="shared" si="5"/>
        <v/>
      </c>
      <c r="E170" s="42"/>
      <c r="F170" s="39"/>
      <c r="G170" s="40"/>
      <c r="H170" s="41"/>
      <c r="I170" s="42"/>
      <c r="J170" s="39"/>
      <c r="K170" s="40"/>
      <c r="L170" s="43"/>
      <c r="M170" s="42"/>
      <c r="N170" s="39"/>
      <c r="O170" s="40"/>
      <c r="P170" s="43"/>
      <c r="Q170" s="42"/>
      <c r="R170" s="39"/>
      <c r="S170" s="40"/>
      <c r="T170" s="43"/>
      <c r="U170" s="42"/>
      <c r="V170" s="39"/>
      <c r="W170" s="40"/>
      <c r="X170" s="43"/>
      <c r="Y170" s="42"/>
      <c r="Z170" s="39"/>
      <c r="AA170" s="40"/>
      <c r="AB170" s="43"/>
      <c r="AC170" s="42"/>
      <c r="AD170" s="39"/>
      <c r="AE170" s="40"/>
      <c r="AF170" s="43"/>
      <c r="AG170" s="44">
        <f t="shared" si="6"/>
        <v>0</v>
      </c>
      <c r="AH170" s="45">
        <f t="shared" si="6"/>
        <v>0</v>
      </c>
      <c r="AI170" s="46">
        <f t="shared" si="2"/>
        <v>0</v>
      </c>
      <c r="AJ170" s="47">
        <f t="shared" si="3"/>
        <v>0</v>
      </c>
      <c r="AK170" s="47">
        <f t="shared" si="4"/>
        <v>0</v>
      </c>
    </row>
    <row r="171" spans="1:37" ht="12.75" customHeight="1" x14ac:dyDescent="0.2">
      <c r="A171" s="36">
        <v>161</v>
      </c>
      <c r="B171" s="113"/>
      <c r="C171" s="113"/>
      <c r="D171" s="81" t="str">
        <f t="shared" si="5"/>
        <v/>
      </c>
      <c r="E171" s="42"/>
      <c r="F171" s="39"/>
      <c r="G171" s="40"/>
      <c r="H171" s="41"/>
      <c r="I171" s="42"/>
      <c r="J171" s="39"/>
      <c r="K171" s="40"/>
      <c r="L171" s="43"/>
      <c r="M171" s="42"/>
      <c r="N171" s="39"/>
      <c r="O171" s="40"/>
      <c r="P171" s="43"/>
      <c r="Q171" s="42"/>
      <c r="R171" s="39"/>
      <c r="S171" s="40"/>
      <c r="T171" s="43"/>
      <c r="U171" s="42"/>
      <c r="V171" s="39"/>
      <c r="W171" s="40"/>
      <c r="X171" s="43"/>
      <c r="Y171" s="42"/>
      <c r="Z171" s="39"/>
      <c r="AA171" s="40"/>
      <c r="AB171" s="43"/>
      <c r="AC171" s="42"/>
      <c r="AD171" s="39"/>
      <c r="AE171" s="40"/>
      <c r="AF171" s="43"/>
      <c r="AG171" s="44">
        <f t="shared" si="6"/>
        <v>0</v>
      </c>
      <c r="AH171" s="45">
        <f t="shared" si="6"/>
        <v>0</v>
      </c>
      <c r="AI171" s="46">
        <f t="shared" si="2"/>
        <v>0</v>
      </c>
      <c r="AJ171" s="47">
        <f t="shared" si="3"/>
        <v>0</v>
      </c>
      <c r="AK171" s="47">
        <f t="shared" si="4"/>
        <v>0</v>
      </c>
    </row>
    <row r="172" spans="1:37" ht="12.75" customHeight="1" x14ac:dyDescent="0.2">
      <c r="A172" s="36">
        <v>162</v>
      </c>
      <c r="B172" s="113"/>
      <c r="C172" s="113"/>
      <c r="D172" s="81" t="str">
        <f t="shared" si="5"/>
        <v/>
      </c>
      <c r="E172" s="42"/>
      <c r="F172" s="39"/>
      <c r="G172" s="40"/>
      <c r="H172" s="41"/>
      <c r="I172" s="42"/>
      <c r="J172" s="39"/>
      <c r="K172" s="40"/>
      <c r="L172" s="43"/>
      <c r="M172" s="42"/>
      <c r="N172" s="39"/>
      <c r="O172" s="40"/>
      <c r="P172" s="43"/>
      <c r="Q172" s="42"/>
      <c r="R172" s="39"/>
      <c r="S172" s="40"/>
      <c r="T172" s="43"/>
      <c r="U172" s="42"/>
      <c r="V172" s="39"/>
      <c r="W172" s="40"/>
      <c r="X172" s="43"/>
      <c r="Y172" s="42"/>
      <c r="Z172" s="39"/>
      <c r="AA172" s="40"/>
      <c r="AB172" s="43"/>
      <c r="AC172" s="42"/>
      <c r="AD172" s="39"/>
      <c r="AE172" s="40"/>
      <c r="AF172" s="43"/>
      <c r="AG172" s="44">
        <f t="shared" si="6"/>
        <v>0</v>
      </c>
      <c r="AH172" s="45">
        <f t="shared" si="6"/>
        <v>0</v>
      </c>
      <c r="AI172" s="46">
        <f t="shared" si="2"/>
        <v>0</v>
      </c>
      <c r="AJ172" s="47">
        <f t="shared" si="3"/>
        <v>0</v>
      </c>
      <c r="AK172" s="47">
        <f t="shared" si="4"/>
        <v>0</v>
      </c>
    </row>
    <row r="173" spans="1:37" ht="12.75" customHeight="1" x14ac:dyDescent="0.2">
      <c r="A173" s="36">
        <v>163</v>
      </c>
      <c r="B173" s="113"/>
      <c r="C173" s="113"/>
      <c r="D173" s="81" t="str">
        <f t="shared" si="5"/>
        <v/>
      </c>
      <c r="E173" s="42"/>
      <c r="F173" s="39"/>
      <c r="G173" s="40"/>
      <c r="H173" s="41"/>
      <c r="I173" s="42"/>
      <c r="J173" s="39"/>
      <c r="K173" s="40"/>
      <c r="L173" s="43"/>
      <c r="M173" s="42"/>
      <c r="N173" s="39"/>
      <c r="O173" s="40"/>
      <c r="P173" s="43"/>
      <c r="Q173" s="42"/>
      <c r="R173" s="39"/>
      <c r="S173" s="40"/>
      <c r="T173" s="43"/>
      <c r="U173" s="42"/>
      <c r="V173" s="39"/>
      <c r="W173" s="40"/>
      <c r="X173" s="43"/>
      <c r="Y173" s="42"/>
      <c r="Z173" s="39"/>
      <c r="AA173" s="40"/>
      <c r="AB173" s="43"/>
      <c r="AC173" s="42"/>
      <c r="AD173" s="39"/>
      <c r="AE173" s="40"/>
      <c r="AF173" s="43"/>
      <c r="AG173" s="44">
        <f t="shared" si="6"/>
        <v>0</v>
      </c>
      <c r="AH173" s="45">
        <f t="shared" si="6"/>
        <v>0</v>
      </c>
      <c r="AI173" s="46">
        <f t="shared" si="2"/>
        <v>0</v>
      </c>
      <c r="AJ173" s="47">
        <f t="shared" si="3"/>
        <v>0</v>
      </c>
      <c r="AK173" s="47">
        <f t="shared" si="4"/>
        <v>0</v>
      </c>
    </row>
    <row r="174" spans="1:37" ht="12.75" customHeight="1" x14ac:dyDescent="0.2">
      <c r="A174" s="36">
        <v>164</v>
      </c>
      <c r="B174" s="113"/>
      <c r="C174" s="113"/>
      <c r="D174" s="81" t="str">
        <f t="shared" si="5"/>
        <v/>
      </c>
      <c r="E174" s="42"/>
      <c r="F174" s="39"/>
      <c r="G174" s="40"/>
      <c r="H174" s="41"/>
      <c r="I174" s="42"/>
      <c r="J174" s="39"/>
      <c r="K174" s="40"/>
      <c r="L174" s="43"/>
      <c r="M174" s="42"/>
      <c r="N174" s="39"/>
      <c r="O174" s="40"/>
      <c r="P174" s="43"/>
      <c r="Q174" s="42"/>
      <c r="R174" s="39"/>
      <c r="S174" s="40"/>
      <c r="T174" s="43"/>
      <c r="U174" s="42"/>
      <c r="V174" s="39"/>
      <c r="W174" s="40"/>
      <c r="X174" s="43"/>
      <c r="Y174" s="42"/>
      <c r="Z174" s="39"/>
      <c r="AA174" s="40"/>
      <c r="AB174" s="43"/>
      <c r="AC174" s="42"/>
      <c r="AD174" s="39"/>
      <c r="AE174" s="40"/>
      <c r="AF174" s="43"/>
      <c r="AG174" s="44">
        <f t="shared" si="6"/>
        <v>0</v>
      </c>
      <c r="AH174" s="45">
        <f t="shared" si="6"/>
        <v>0</v>
      </c>
      <c r="AI174" s="46">
        <f t="shared" si="2"/>
        <v>0</v>
      </c>
      <c r="AJ174" s="47">
        <f t="shared" si="3"/>
        <v>0</v>
      </c>
      <c r="AK174" s="47">
        <f t="shared" si="4"/>
        <v>0</v>
      </c>
    </row>
    <row r="175" spans="1:37" ht="12.75" customHeight="1" x14ac:dyDescent="0.2">
      <c r="A175" s="36">
        <v>165</v>
      </c>
      <c r="B175" s="113"/>
      <c r="C175" s="113"/>
      <c r="D175" s="81" t="str">
        <f t="shared" si="5"/>
        <v/>
      </c>
      <c r="E175" s="42"/>
      <c r="F175" s="39"/>
      <c r="G175" s="40"/>
      <c r="H175" s="41"/>
      <c r="I175" s="42"/>
      <c r="J175" s="39"/>
      <c r="K175" s="40"/>
      <c r="L175" s="43"/>
      <c r="M175" s="42"/>
      <c r="N175" s="39"/>
      <c r="O175" s="40"/>
      <c r="P175" s="43"/>
      <c r="Q175" s="42"/>
      <c r="R175" s="39"/>
      <c r="S175" s="40"/>
      <c r="T175" s="43"/>
      <c r="U175" s="42"/>
      <c r="V175" s="39"/>
      <c r="W175" s="40"/>
      <c r="X175" s="43"/>
      <c r="Y175" s="42"/>
      <c r="Z175" s="39"/>
      <c r="AA175" s="40"/>
      <c r="AB175" s="43"/>
      <c r="AC175" s="42"/>
      <c r="AD175" s="39"/>
      <c r="AE175" s="40"/>
      <c r="AF175" s="43"/>
      <c r="AG175" s="44">
        <f t="shared" si="6"/>
        <v>0</v>
      </c>
      <c r="AH175" s="45">
        <f t="shared" si="6"/>
        <v>0</v>
      </c>
      <c r="AI175" s="46">
        <f t="shared" si="2"/>
        <v>0</v>
      </c>
      <c r="AJ175" s="47">
        <f t="shared" si="3"/>
        <v>0</v>
      </c>
      <c r="AK175" s="47">
        <f t="shared" si="4"/>
        <v>0</v>
      </c>
    </row>
    <row r="176" spans="1:37" ht="12.75" customHeight="1" x14ac:dyDescent="0.2">
      <c r="A176" s="36">
        <v>166</v>
      </c>
      <c r="B176" s="113"/>
      <c r="C176" s="113"/>
      <c r="D176" s="81" t="str">
        <f t="shared" si="5"/>
        <v/>
      </c>
      <c r="E176" s="42"/>
      <c r="F176" s="39"/>
      <c r="G176" s="40"/>
      <c r="H176" s="41"/>
      <c r="I176" s="42"/>
      <c r="J176" s="39"/>
      <c r="K176" s="40"/>
      <c r="L176" s="43"/>
      <c r="M176" s="42"/>
      <c r="N176" s="39"/>
      <c r="O176" s="40"/>
      <c r="P176" s="43"/>
      <c r="Q176" s="42"/>
      <c r="R176" s="39"/>
      <c r="S176" s="40"/>
      <c r="T176" s="43"/>
      <c r="U176" s="42"/>
      <c r="V176" s="39"/>
      <c r="W176" s="40"/>
      <c r="X176" s="43"/>
      <c r="Y176" s="42"/>
      <c r="Z176" s="39"/>
      <c r="AA176" s="40"/>
      <c r="AB176" s="43"/>
      <c r="AC176" s="42"/>
      <c r="AD176" s="39"/>
      <c r="AE176" s="40"/>
      <c r="AF176" s="43"/>
      <c r="AG176" s="44">
        <f t="shared" si="6"/>
        <v>0</v>
      </c>
      <c r="AH176" s="45">
        <f t="shared" si="6"/>
        <v>0</v>
      </c>
      <c r="AI176" s="46">
        <f t="shared" si="2"/>
        <v>0</v>
      </c>
      <c r="AJ176" s="47">
        <f t="shared" si="3"/>
        <v>0</v>
      </c>
      <c r="AK176" s="47">
        <f t="shared" si="4"/>
        <v>0</v>
      </c>
    </row>
    <row r="177" spans="1:37" ht="12.75" customHeight="1" x14ac:dyDescent="0.2">
      <c r="A177" s="36">
        <v>167</v>
      </c>
      <c r="B177" s="113"/>
      <c r="C177" s="113"/>
      <c r="D177" s="81" t="str">
        <f t="shared" si="5"/>
        <v/>
      </c>
      <c r="E177" s="42"/>
      <c r="F177" s="39"/>
      <c r="G177" s="40"/>
      <c r="H177" s="41"/>
      <c r="I177" s="42"/>
      <c r="J177" s="39"/>
      <c r="K177" s="40"/>
      <c r="L177" s="43"/>
      <c r="M177" s="42"/>
      <c r="N177" s="39"/>
      <c r="O177" s="40"/>
      <c r="P177" s="43"/>
      <c r="Q177" s="42"/>
      <c r="R177" s="39"/>
      <c r="S177" s="40"/>
      <c r="T177" s="43"/>
      <c r="U177" s="42"/>
      <c r="V177" s="39"/>
      <c r="W177" s="40"/>
      <c r="X177" s="43"/>
      <c r="Y177" s="42"/>
      <c r="Z177" s="39"/>
      <c r="AA177" s="40"/>
      <c r="AB177" s="43"/>
      <c r="AC177" s="42"/>
      <c r="AD177" s="39"/>
      <c r="AE177" s="40"/>
      <c r="AF177" s="43"/>
      <c r="AG177" s="44">
        <f t="shared" si="6"/>
        <v>0</v>
      </c>
      <c r="AH177" s="45">
        <f t="shared" si="6"/>
        <v>0</v>
      </c>
      <c r="AI177" s="46">
        <f t="shared" si="2"/>
        <v>0</v>
      </c>
      <c r="AJ177" s="47">
        <f t="shared" si="3"/>
        <v>0</v>
      </c>
      <c r="AK177" s="47">
        <f t="shared" si="4"/>
        <v>0</v>
      </c>
    </row>
    <row r="178" spans="1:37" ht="12.75" customHeight="1" x14ac:dyDescent="0.2">
      <c r="A178" s="36">
        <v>168</v>
      </c>
      <c r="B178" s="113"/>
      <c r="C178" s="113"/>
      <c r="D178" s="81" t="str">
        <f t="shared" si="5"/>
        <v/>
      </c>
      <c r="E178" s="42"/>
      <c r="F178" s="39"/>
      <c r="G178" s="40"/>
      <c r="H178" s="41"/>
      <c r="I178" s="42"/>
      <c r="J178" s="39"/>
      <c r="K178" s="40"/>
      <c r="L178" s="43"/>
      <c r="M178" s="42"/>
      <c r="N178" s="39"/>
      <c r="O178" s="40"/>
      <c r="P178" s="43"/>
      <c r="Q178" s="42"/>
      <c r="R178" s="39"/>
      <c r="S178" s="40"/>
      <c r="T178" s="43"/>
      <c r="U178" s="42"/>
      <c r="V178" s="39"/>
      <c r="W178" s="40"/>
      <c r="X178" s="43"/>
      <c r="Y178" s="42"/>
      <c r="Z178" s="39"/>
      <c r="AA178" s="40"/>
      <c r="AB178" s="43"/>
      <c r="AC178" s="42"/>
      <c r="AD178" s="39"/>
      <c r="AE178" s="40"/>
      <c r="AF178" s="43"/>
      <c r="AG178" s="44">
        <f t="shared" si="6"/>
        <v>0</v>
      </c>
      <c r="AH178" s="45">
        <f t="shared" si="6"/>
        <v>0</v>
      </c>
      <c r="AI178" s="46">
        <f t="shared" si="2"/>
        <v>0</v>
      </c>
      <c r="AJ178" s="47">
        <f t="shared" si="3"/>
        <v>0</v>
      </c>
      <c r="AK178" s="47">
        <f t="shared" si="4"/>
        <v>0</v>
      </c>
    </row>
    <row r="179" spans="1:37" ht="12.75" customHeight="1" x14ac:dyDescent="0.2">
      <c r="A179" s="36">
        <v>169</v>
      </c>
      <c r="B179" s="113"/>
      <c r="C179" s="113"/>
      <c r="D179" s="81" t="str">
        <f t="shared" si="5"/>
        <v/>
      </c>
      <c r="E179" s="42"/>
      <c r="F179" s="39"/>
      <c r="G179" s="40"/>
      <c r="H179" s="41"/>
      <c r="I179" s="42"/>
      <c r="J179" s="39"/>
      <c r="K179" s="40"/>
      <c r="L179" s="43"/>
      <c r="M179" s="42"/>
      <c r="N179" s="39"/>
      <c r="O179" s="40"/>
      <c r="P179" s="43"/>
      <c r="Q179" s="42"/>
      <c r="R179" s="39"/>
      <c r="S179" s="40"/>
      <c r="T179" s="43"/>
      <c r="U179" s="42"/>
      <c r="V179" s="39"/>
      <c r="W179" s="40"/>
      <c r="X179" s="43"/>
      <c r="Y179" s="42"/>
      <c r="Z179" s="39"/>
      <c r="AA179" s="40"/>
      <c r="AB179" s="43"/>
      <c r="AC179" s="42"/>
      <c r="AD179" s="39"/>
      <c r="AE179" s="40"/>
      <c r="AF179" s="43"/>
      <c r="AG179" s="44">
        <f t="shared" si="6"/>
        <v>0</v>
      </c>
      <c r="AH179" s="45">
        <f t="shared" si="6"/>
        <v>0</v>
      </c>
      <c r="AI179" s="46">
        <f t="shared" si="2"/>
        <v>0</v>
      </c>
      <c r="AJ179" s="47">
        <f t="shared" si="3"/>
        <v>0</v>
      </c>
      <c r="AK179" s="47">
        <f t="shared" si="4"/>
        <v>0</v>
      </c>
    </row>
    <row r="180" spans="1:37" ht="12.75" customHeight="1" x14ac:dyDescent="0.2">
      <c r="A180" s="36">
        <v>170</v>
      </c>
      <c r="B180" s="113"/>
      <c r="C180" s="113"/>
      <c r="D180" s="81" t="str">
        <f t="shared" si="5"/>
        <v/>
      </c>
      <c r="E180" s="42"/>
      <c r="F180" s="39"/>
      <c r="G180" s="40"/>
      <c r="H180" s="41"/>
      <c r="I180" s="42"/>
      <c r="J180" s="39"/>
      <c r="K180" s="40"/>
      <c r="L180" s="43"/>
      <c r="M180" s="42"/>
      <c r="N180" s="39"/>
      <c r="O180" s="40"/>
      <c r="P180" s="43"/>
      <c r="Q180" s="42"/>
      <c r="R180" s="39"/>
      <c r="S180" s="40"/>
      <c r="T180" s="43"/>
      <c r="U180" s="42"/>
      <c r="V180" s="39"/>
      <c r="W180" s="40"/>
      <c r="X180" s="43"/>
      <c r="Y180" s="42"/>
      <c r="Z180" s="39"/>
      <c r="AA180" s="40"/>
      <c r="AB180" s="43"/>
      <c r="AC180" s="42"/>
      <c r="AD180" s="39"/>
      <c r="AE180" s="40"/>
      <c r="AF180" s="43"/>
      <c r="AG180" s="44">
        <f t="shared" si="6"/>
        <v>0</v>
      </c>
      <c r="AH180" s="45">
        <f t="shared" si="6"/>
        <v>0</v>
      </c>
      <c r="AI180" s="46">
        <f t="shared" si="2"/>
        <v>0</v>
      </c>
      <c r="AJ180" s="47">
        <f t="shared" si="3"/>
        <v>0</v>
      </c>
      <c r="AK180" s="47">
        <f t="shared" si="4"/>
        <v>0</v>
      </c>
    </row>
    <row r="181" spans="1:37" ht="12.75" customHeight="1" x14ac:dyDescent="0.2">
      <c r="A181" s="36">
        <v>173</v>
      </c>
      <c r="B181" s="113"/>
      <c r="C181" s="113"/>
      <c r="D181" s="81" t="str">
        <f t="shared" si="5"/>
        <v/>
      </c>
      <c r="E181" s="42"/>
      <c r="F181" s="39"/>
      <c r="G181" s="40"/>
      <c r="H181" s="41"/>
      <c r="I181" s="42"/>
      <c r="J181" s="39"/>
      <c r="K181" s="40"/>
      <c r="L181" s="43"/>
      <c r="M181" s="42"/>
      <c r="N181" s="39"/>
      <c r="O181" s="40"/>
      <c r="P181" s="43"/>
      <c r="Q181" s="42"/>
      <c r="R181" s="39"/>
      <c r="S181" s="40"/>
      <c r="T181" s="43"/>
      <c r="U181" s="42"/>
      <c r="V181" s="39"/>
      <c r="W181" s="40"/>
      <c r="X181" s="43"/>
      <c r="Y181" s="42"/>
      <c r="Z181" s="39"/>
      <c r="AA181" s="40"/>
      <c r="AB181" s="43"/>
      <c r="AC181" s="42"/>
      <c r="AD181" s="39"/>
      <c r="AE181" s="40"/>
      <c r="AF181" s="43"/>
      <c r="AG181" s="44">
        <f t="shared" si="6"/>
        <v>0</v>
      </c>
      <c r="AH181" s="45">
        <f t="shared" si="6"/>
        <v>0</v>
      </c>
      <c r="AI181" s="46">
        <f t="shared" si="2"/>
        <v>0</v>
      </c>
      <c r="AJ181" s="47">
        <f t="shared" si="3"/>
        <v>0</v>
      </c>
      <c r="AK181" s="47">
        <f t="shared" si="4"/>
        <v>0</v>
      </c>
    </row>
    <row r="182" spans="1:37" ht="12.75" customHeight="1" x14ac:dyDescent="0.2">
      <c r="A182" s="36">
        <v>174</v>
      </c>
      <c r="B182" s="113"/>
      <c r="C182" s="113"/>
      <c r="D182" s="81" t="str">
        <f t="shared" si="5"/>
        <v/>
      </c>
      <c r="E182" s="42"/>
      <c r="F182" s="39"/>
      <c r="G182" s="40"/>
      <c r="H182" s="41"/>
      <c r="I182" s="42"/>
      <c r="J182" s="39"/>
      <c r="K182" s="40"/>
      <c r="L182" s="43"/>
      <c r="M182" s="42"/>
      <c r="N182" s="39"/>
      <c r="O182" s="40"/>
      <c r="P182" s="43"/>
      <c r="Q182" s="42"/>
      <c r="R182" s="39"/>
      <c r="S182" s="40"/>
      <c r="T182" s="43"/>
      <c r="U182" s="42"/>
      <c r="V182" s="39"/>
      <c r="W182" s="40"/>
      <c r="X182" s="43"/>
      <c r="Y182" s="42"/>
      <c r="Z182" s="39"/>
      <c r="AA182" s="40"/>
      <c r="AB182" s="43"/>
      <c r="AC182" s="42"/>
      <c r="AD182" s="39"/>
      <c r="AE182" s="40"/>
      <c r="AF182" s="43"/>
      <c r="AG182" s="44">
        <f t="shared" si="6"/>
        <v>0</v>
      </c>
      <c r="AH182" s="45">
        <f t="shared" si="6"/>
        <v>0</v>
      </c>
      <c r="AI182" s="46">
        <f t="shared" ref="AI182:AI217" si="7">IF(E182+G182+I182+K182+M182+O182+Q182+S182+U182+W182+Y182+AA182+AB182+AC182+AE182+AF182&gt;0,(E182+G182+I182+K182+M182+O182+Q182+S182+U182+W182+Y182+AA182+AC182+AE182)/(E182+F182+G182+H182+I182+J182+K182+L182+M182+N182+O182+P182+Q182+R182+S182+T182+U182+V182+W182+X182+Y182+Z182+AA182+AB182+AC182+AD182+AE182+AF182)*100,0)</f>
        <v>0</v>
      </c>
      <c r="AJ182" s="47">
        <f t="shared" ref="AJ182:AJ217" si="8">IF(AG182=0,0,D182*0.2)</f>
        <v>0</v>
      </c>
      <c r="AK182" s="47">
        <f t="shared" ref="AK182:AK217" si="9">IF(AG182=0,0,AI182+AJ182)</f>
        <v>0</v>
      </c>
    </row>
    <row r="183" spans="1:37" ht="12.75" customHeight="1" x14ac:dyDescent="0.2">
      <c r="A183" s="36">
        <v>175</v>
      </c>
      <c r="B183" s="113"/>
      <c r="C183" s="113"/>
      <c r="D183" s="81" t="str">
        <f t="shared" si="5"/>
        <v/>
      </c>
      <c r="E183" s="42"/>
      <c r="F183" s="39"/>
      <c r="G183" s="40"/>
      <c r="H183" s="41"/>
      <c r="I183" s="42"/>
      <c r="J183" s="39"/>
      <c r="K183" s="40"/>
      <c r="L183" s="43"/>
      <c r="M183" s="42"/>
      <c r="N183" s="39"/>
      <c r="O183" s="40"/>
      <c r="P183" s="43"/>
      <c r="Q183" s="42"/>
      <c r="R183" s="39"/>
      <c r="S183" s="40"/>
      <c r="T183" s="43"/>
      <c r="U183" s="42"/>
      <c r="V183" s="39"/>
      <c r="W183" s="40"/>
      <c r="X183" s="43"/>
      <c r="Y183" s="42"/>
      <c r="Z183" s="39"/>
      <c r="AA183" s="40"/>
      <c r="AB183" s="43"/>
      <c r="AC183" s="42"/>
      <c r="AD183" s="39"/>
      <c r="AE183" s="40"/>
      <c r="AF183" s="43"/>
      <c r="AG183" s="44">
        <f t="shared" si="6"/>
        <v>0</v>
      </c>
      <c r="AH183" s="45">
        <f t="shared" si="6"/>
        <v>0</v>
      </c>
      <c r="AI183" s="46">
        <f t="shared" si="7"/>
        <v>0</v>
      </c>
      <c r="AJ183" s="47">
        <f t="shared" si="8"/>
        <v>0</v>
      </c>
      <c r="AK183" s="47">
        <f t="shared" si="9"/>
        <v>0</v>
      </c>
    </row>
    <row r="184" spans="1:37" ht="12.75" customHeight="1" x14ac:dyDescent="0.2">
      <c r="A184" s="36">
        <v>176</v>
      </c>
      <c r="B184" s="113"/>
      <c r="C184" s="113"/>
      <c r="D184" s="81" t="str">
        <f t="shared" si="5"/>
        <v/>
      </c>
      <c r="E184" s="42"/>
      <c r="F184" s="39"/>
      <c r="G184" s="40"/>
      <c r="H184" s="41"/>
      <c r="I184" s="42"/>
      <c r="J184" s="39"/>
      <c r="K184" s="40"/>
      <c r="L184" s="43"/>
      <c r="M184" s="42"/>
      <c r="N184" s="39"/>
      <c r="O184" s="40"/>
      <c r="P184" s="43"/>
      <c r="Q184" s="42"/>
      <c r="R184" s="39"/>
      <c r="S184" s="40"/>
      <c r="T184" s="43"/>
      <c r="U184" s="42"/>
      <c r="V184" s="39"/>
      <c r="W184" s="40"/>
      <c r="X184" s="43"/>
      <c r="Y184" s="42"/>
      <c r="Z184" s="39"/>
      <c r="AA184" s="40"/>
      <c r="AB184" s="43"/>
      <c r="AC184" s="42"/>
      <c r="AD184" s="39"/>
      <c r="AE184" s="40"/>
      <c r="AF184" s="43"/>
      <c r="AG184" s="44">
        <f t="shared" si="6"/>
        <v>0</v>
      </c>
      <c r="AH184" s="45">
        <f t="shared" si="6"/>
        <v>0</v>
      </c>
      <c r="AI184" s="46">
        <f t="shared" si="7"/>
        <v>0</v>
      </c>
      <c r="AJ184" s="47">
        <f t="shared" si="8"/>
        <v>0</v>
      </c>
      <c r="AK184" s="47">
        <f t="shared" si="9"/>
        <v>0</v>
      </c>
    </row>
    <row r="185" spans="1:37" ht="12.75" customHeight="1" x14ac:dyDescent="0.2">
      <c r="A185" s="36">
        <v>177</v>
      </c>
      <c r="B185" s="113"/>
      <c r="C185" s="113"/>
      <c r="D185" s="81" t="str">
        <f t="shared" si="5"/>
        <v/>
      </c>
      <c r="E185" s="42"/>
      <c r="F185" s="39"/>
      <c r="G185" s="40"/>
      <c r="H185" s="41"/>
      <c r="I185" s="42"/>
      <c r="J185" s="39"/>
      <c r="K185" s="40"/>
      <c r="L185" s="43"/>
      <c r="M185" s="42"/>
      <c r="N185" s="39"/>
      <c r="O185" s="40"/>
      <c r="P185" s="43"/>
      <c r="Q185" s="42"/>
      <c r="R185" s="39"/>
      <c r="S185" s="40"/>
      <c r="T185" s="43"/>
      <c r="U185" s="42"/>
      <c r="V185" s="39"/>
      <c r="W185" s="40"/>
      <c r="X185" s="43"/>
      <c r="Y185" s="42"/>
      <c r="Z185" s="39"/>
      <c r="AA185" s="40"/>
      <c r="AB185" s="43"/>
      <c r="AC185" s="42"/>
      <c r="AD185" s="39"/>
      <c r="AE185" s="40"/>
      <c r="AF185" s="43"/>
      <c r="AG185" s="44">
        <f t="shared" si="6"/>
        <v>0</v>
      </c>
      <c r="AH185" s="45">
        <f t="shared" si="6"/>
        <v>0</v>
      </c>
      <c r="AI185" s="46">
        <f t="shared" si="7"/>
        <v>0</v>
      </c>
      <c r="AJ185" s="47">
        <f t="shared" si="8"/>
        <v>0</v>
      </c>
      <c r="AK185" s="47">
        <f t="shared" si="9"/>
        <v>0</v>
      </c>
    </row>
    <row r="186" spans="1:37" ht="12.75" customHeight="1" x14ac:dyDescent="0.2">
      <c r="A186" s="36">
        <v>178</v>
      </c>
      <c r="B186" s="113"/>
      <c r="C186" s="113"/>
      <c r="D186" s="81" t="str">
        <f t="shared" si="5"/>
        <v/>
      </c>
      <c r="E186" s="42"/>
      <c r="F186" s="39"/>
      <c r="G186" s="40"/>
      <c r="H186" s="41"/>
      <c r="I186" s="42"/>
      <c r="J186" s="39"/>
      <c r="K186" s="40"/>
      <c r="L186" s="43"/>
      <c r="M186" s="42"/>
      <c r="N186" s="39"/>
      <c r="O186" s="40"/>
      <c r="P186" s="43"/>
      <c r="Q186" s="42"/>
      <c r="R186" s="39"/>
      <c r="S186" s="40"/>
      <c r="T186" s="43"/>
      <c r="U186" s="42"/>
      <c r="V186" s="39"/>
      <c r="W186" s="40"/>
      <c r="X186" s="43"/>
      <c r="Y186" s="42"/>
      <c r="Z186" s="39"/>
      <c r="AA186" s="40"/>
      <c r="AB186" s="43"/>
      <c r="AC186" s="42"/>
      <c r="AD186" s="39"/>
      <c r="AE186" s="40"/>
      <c r="AF186" s="43"/>
      <c r="AG186" s="44">
        <f t="shared" si="6"/>
        <v>0</v>
      </c>
      <c r="AH186" s="45">
        <f t="shared" si="6"/>
        <v>0</v>
      </c>
      <c r="AI186" s="46">
        <f t="shared" si="7"/>
        <v>0</v>
      </c>
      <c r="AJ186" s="47">
        <f t="shared" si="8"/>
        <v>0</v>
      </c>
      <c r="AK186" s="47">
        <f t="shared" si="9"/>
        <v>0</v>
      </c>
    </row>
    <row r="187" spans="1:37" ht="12.75" customHeight="1" x14ac:dyDescent="0.2">
      <c r="A187" s="36">
        <v>179</v>
      </c>
      <c r="B187" s="113"/>
      <c r="C187" s="113"/>
      <c r="D187" s="81" t="str">
        <f t="shared" si="5"/>
        <v/>
      </c>
      <c r="E187" s="42"/>
      <c r="F187" s="39"/>
      <c r="G187" s="40"/>
      <c r="H187" s="41"/>
      <c r="I187" s="42"/>
      <c r="J187" s="39"/>
      <c r="K187" s="40"/>
      <c r="L187" s="43"/>
      <c r="M187" s="42"/>
      <c r="N187" s="39"/>
      <c r="O187" s="40"/>
      <c r="P187" s="43"/>
      <c r="Q187" s="42"/>
      <c r="R187" s="39"/>
      <c r="S187" s="40"/>
      <c r="T187" s="43"/>
      <c r="U187" s="42"/>
      <c r="V187" s="39"/>
      <c r="W187" s="40"/>
      <c r="X187" s="43"/>
      <c r="Y187" s="42"/>
      <c r="Z187" s="39"/>
      <c r="AA187" s="40"/>
      <c r="AB187" s="43"/>
      <c r="AC187" s="42"/>
      <c r="AD187" s="39"/>
      <c r="AE187" s="40"/>
      <c r="AF187" s="43"/>
      <c r="AG187" s="44">
        <f t="shared" si="6"/>
        <v>0</v>
      </c>
      <c r="AH187" s="45">
        <f t="shared" si="6"/>
        <v>0</v>
      </c>
      <c r="AI187" s="46">
        <f t="shared" si="7"/>
        <v>0</v>
      </c>
      <c r="AJ187" s="47">
        <f t="shared" si="8"/>
        <v>0</v>
      </c>
      <c r="AK187" s="47">
        <f t="shared" si="9"/>
        <v>0</v>
      </c>
    </row>
    <row r="188" spans="1:37" ht="12.75" customHeight="1" x14ac:dyDescent="0.2">
      <c r="B188" s="113"/>
      <c r="C188" s="113"/>
      <c r="D188" s="81" t="str">
        <f t="shared" si="5"/>
        <v/>
      </c>
      <c r="E188" s="42"/>
      <c r="F188" s="39"/>
      <c r="G188" s="40"/>
      <c r="H188" s="41"/>
      <c r="I188" s="42"/>
      <c r="J188" s="39"/>
      <c r="K188" s="40"/>
      <c r="L188" s="43"/>
      <c r="M188" s="42"/>
      <c r="N188" s="39"/>
      <c r="O188" s="40"/>
      <c r="P188" s="43"/>
      <c r="Q188" s="42"/>
      <c r="R188" s="39"/>
      <c r="S188" s="40"/>
      <c r="T188" s="43"/>
      <c r="U188" s="42"/>
      <c r="V188" s="39"/>
      <c r="W188" s="40"/>
      <c r="X188" s="43"/>
      <c r="Y188" s="42"/>
      <c r="Z188" s="39"/>
      <c r="AA188" s="40"/>
      <c r="AB188" s="43"/>
      <c r="AC188" s="42"/>
      <c r="AD188" s="39"/>
      <c r="AE188" s="40"/>
      <c r="AF188" s="43"/>
      <c r="AG188" s="44">
        <f t="shared" si="6"/>
        <v>0</v>
      </c>
      <c r="AH188" s="45">
        <f t="shared" si="6"/>
        <v>0</v>
      </c>
      <c r="AI188" s="46">
        <f t="shared" si="7"/>
        <v>0</v>
      </c>
      <c r="AJ188" s="47">
        <f t="shared" si="8"/>
        <v>0</v>
      </c>
      <c r="AK188" s="47">
        <f t="shared" si="9"/>
        <v>0</v>
      </c>
    </row>
    <row r="189" spans="1:37" ht="12.75" customHeight="1" x14ac:dyDescent="0.2">
      <c r="B189" s="113"/>
      <c r="C189" s="113"/>
      <c r="D189" s="37" t="str">
        <f>IF(SUM(E189:AF189)=0,"",SUM(E189:AF189)/10)</f>
        <v/>
      </c>
      <c r="E189" s="38"/>
      <c r="F189" s="39"/>
      <c r="G189" s="40"/>
      <c r="H189" s="41"/>
      <c r="I189" s="42"/>
      <c r="J189" s="39"/>
      <c r="K189" s="40"/>
      <c r="L189" s="43"/>
      <c r="M189" s="42"/>
      <c r="N189" s="39"/>
      <c r="O189" s="40"/>
      <c r="P189" s="43"/>
      <c r="Q189" s="42"/>
      <c r="R189" s="39"/>
      <c r="S189" s="40"/>
      <c r="T189" s="43"/>
      <c r="U189" s="42"/>
      <c r="V189" s="39"/>
      <c r="W189" s="40"/>
      <c r="X189" s="43"/>
      <c r="Y189" s="42"/>
      <c r="Z189" s="39"/>
      <c r="AA189" s="40"/>
      <c r="AB189" s="43"/>
      <c r="AC189" s="42"/>
      <c r="AD189" s="39"/>
      <c r="AE189" s="40"/>
      <c r="AF189" s="43"/>
      <c r="AG189" s="44">
        <f t="shared" ref="AG189:AH204" si="10">SUM(E189,G189,I189,K189,M189,O189,Q189,S189,U189,W189,Y189,AA189,AC189,AE189)</f>
        <v>0</v>
      </c>
      <c r="AH189" s="45">
        <f t="shared" si="10"/>
        <v>0</v>
      </c>
      <c r="AI189" s="46">
        <f t="shared" si="7"/>
        <v>0</v>
      </c>
      <c r="AJ189" s="47">
        <f t="shared" si="8"/>
        <v>0</v>
      </c>
      <c r="AK189" s="47">
        <f t="shared" si="9"/>
        <v>0</v>
      </c>
    </row>
    <row r="190" spans="1:37" ht="12.75" customHeight="1" x14ac:dyDescent="0.2">
      <c r="B190" s="113"/>
      <c r="C190" s="113"/>
      <c r="D190" s="37" t="str">
        <f>IF(SUM(E190:AF190)=0,"",SUM(E190:AF190)/10)</f>
        <v/>
      </c>
      <c r="E190" s="38"/>
      <c r="F190" s="39"/>
      <c r="G190" s="40"/>
      <c r="H190" s="41"/>
      <c r="I190" s="42"/>
      <c r="J190" s="39"/>
      <c r="K190" s="40"/>
      <c r="L190" s="43"/>
      <c r="M190" s="42"/>
      <c r="N190" s="39"/>
      <c r="O190" s="40"/>
      <c r="P190" s="43"/>
      <c r="Q190" s="42"/>
      <c r="R190" s="39"/>
      <c r="S190" s="40"/>
      <c r="T190" s="43"/>
      <c r="U190" s="42"/>
      <c r="V190" s="39"/>
      <c r="W190" s="40"/>
      <c r="X190" s="43"/>
      <c r="Y190" s="42"/>
      <c r="Z190" s="39"/>
      <c r="AA190" s="40"/>
      <c r="AB190" s="43"/>
      <c r="AC190" s="42"/>
      <c r="AD190" s="39"/>
      <c r="AE190" s="40"/>
      <c r="AF190" s="43"/>
      <c r="AG190" s="44">
        <f t="shared" si="10"/>
        <v>0</v>
      </c>
      <c r="AH190" s="45">
        <f t="shared" si="10"/>
        <v>0</v>
      </c>
      <c r="AI190" s="46">
        <f t="shared" si="7"/>
        <v>0</v>
      </c>
      <c r="AJ190" s="47">
        <f t="shared" si="8"/>
        <v>0</v>
      </c>
      <c r="AK190" s="47">
        <f t="shared" si="9"/>
        <v>0</v>
      </c>
    </row>
    <row r="191" spans="1:37" ht="12.75" customHeight="1" x14ac:dyDescent="0.2">
      <c r="B191" s="113"/>
      <c r="C191" s="113"/>
      <c r="D191" s="37" t="str">
        <f t="shared" ref="D191:D199" si="11">IF(SUM(E191:AF191)=0,"",SUM(E191:AF191)/10)</f>
        <v/>
      </c>
      <c r="E191" s="38"/>
      <c r="F191" s="39"/>
      <c r="G191" s="40"/>
      <c r="H191" s="41"/>
      <c r="I191" s="42"/>
      <c r="J191" s="39"/>
      <c r="K191" s="40"/>
      <c r="L191" s="43"/>
      <c r="M191" s="42"/>
      <c r="N191" s="39"/>
      <c r="O191" s="40"/>
      <c r="P191" s="43"/>
      <c r="Q191" s="42"/>
      <c r="R191" s="39"/>
      <c r="S191" s="40"/>
      <c r="T191" s="43"/>
      <c r="U191" s="42"/>
      <c r="V191" s="39"/>
      <c r="W191" s="40"/>
      <c r="X191" s="43"/>
      <c r="Y191" s="42"/>
      <c r="Z191" s="39"/>
      <c r="AA191" s="40"/>
      <c r="AB191" s="43"/>
      <c r="AC191" s="42"/>
      <c r="AD191" s="39"/>
      <c r="AE191" s="40"/>
      <c r="AF191" s="43"/>
      <c r="AG191" s="44">
        <f t="shared" si="10"/>
        <v>0</v>
      </c>
      <c r="AH191" s="45">
        <f t="shared" si="10"/>
        <v>0</v>
      </c>
      <c r="AI191" s="46">
        <f t="shared" si="7"/>
        <v>0</v>
      </c>
      <c r="AJ191" s="47">
        <f t="shared" si="8"/>
        <v>0</v>
      </c>
      <c r="AK191" s="47">
        <f t="shared" si="9"/>
        <v>0</v>
      </c>
    </row>
    <row r="192" spans="1:37" ht="12.75" customHeight="1" x14ac:dyDescent="0.2">
      <c r="B192" s="113"/>
      <c r="C192" s="113"/>
      <c r="D192" s="37" t="str">
        <f t="shared" si="11"/>
        <v/>
      </c>
      <c r="E192" s="38"/>
      <c r="F192" s="39"/>
      <c r="G192" s="40"/>
      <c r="H192" s="41"/>
      <c r="I192" s="42"/>
      <c r="J192" s="39"/>
      <c r="K192" s="40"/>
      <c r="L192" s="43"/>
      <c r="M192" s="42"/>
      <c r="N192" s="39"/>
      <c r="O192" s="40"/>
      <c r="P192" s="43"/>
      <c r="Q192" s="42"/>
      <c r="R192" s="39"/>
      <c r="S192" s="40"/>
      <c r="T192" s="43"/>
      <c r="U192" s="42"/>
      <c r="V192" s="39"/>
      <c r="W192" s="40"/>
      <c r="X192" s="43"/>
      <c r="Y192" s="42"/>
      <c r="Z192" s="39"/>
      <c r="AA192" s="40"/>
      <c r="AB192" s="43"/>
      <c r="AC192" s="42"/>
      <c r="AD192" s="39"/>
      <c r="AE192" s="40"/>
      <c r="AF192" s="43"/>
      <c r="AG192" s="44">
        <f t="shared" si="10"/>
        <v>0</v>
      </c>
      <c r="AH192" s="45">
        <f t="shared" si="10"/>
        <v>0</v>
      </c>
      <c r="AI192" s="46">
        <f t="shared" si="7"/>
        <v>0</v>
      </c>
      <c r="AJ192" s="47">
        <f t="shared" si="8"/>
        <v>0</v>
      </c>
      <c r="AK192" s="47">
        <f t="shared" si="9"/>
        <v>0</v>
      </c>
    </row>
    <row r="193" spans="2:37" ht="12.75" customHeight="1" x14ac:dyDescent="0.2">
      <c r="B193" s="113"/>
      <c r="C193" s="113"/>
      <c r="D193" s="37" t="str">
        <f t="shared" si="11"/>
        <v/>
      </c>
      <c r="E193" s="38"/>
      <c r="F193" s="39"/>
      <c r="G193" s="40"/>
      <c r="H193" s="41"/>
      <c r="I193" s="42"/>
      <c r="J193" s="39"/>
      <c r="K193" s="40"/>
      <c r="L193" s="43"/>
      <c r="M193" s="42"/>
      <c r="N193" s="39"/>
      <c r="O193" s="40"/>
      <c r="P193" s="43"/>
      <c r="Q193" s="42"/>
      <c r="R193" s="39"/>
      <c r="S193" s="40"/>
      <c r="T193" s="43"/>
      <c r="U193" s="42"/>
      <c r="V193" s="39"/>
      <c r="W193" s="40"/>
      <c r="X193" s="43"/>
      <c r="Y193" s="42"/>
      <c r="Z193" s="39"/>
      <c r="AA193" s="40"/>
      <c r="AB193" s="43"/>
      <c r="AC193" s="42"/>
      <c r="AD193" s="39"/>
      <c r="AE193" s="40"/>
      <c r="AF193" s="43"/>
      <c r="AG193" s="44">
        <f t="shared" si="10"/>
        <v>0</v>
      </c>
      <c r="AH193" s="45">
        <f t="shared" si="10"/>
        <v>0</v>
      </c>
      <c r="AI193" s="46">
        <f t="shared" si="7"/>
        <v>0</v>
      </c>
      <c r="AJ193" s="47">
        <f t="shared" si="8"/>
        <v>0</v>
      </c>
      <c r="AK193" s="47">
        <f t="shared" si="9"/>
        <v>0</v>
      </c>
    </row>
    <row r="194" spans="2:37" ht="12.75" customHeight="1" x14ac:dyDescent="0.2">
      <c r="B194" s="113"/>
      <c r="C194" s="113"/>
      <c r="D194" s="37" t="str">
        <f t="shared" si="11"/>
        <v/>
      </c>
      <c r="E194" s="38"/>
      <c r="F194" s="39"/>
      <c r="G194" s="40"/>
      <c r="H194" s="41"/>
      <c r="I194" s="42"/>
      <c r="J194" s="39"/>
      <c r="K194" s="40"/>
      <c r="L194" s="43"/>
      <c r="M194" s="42"/>
      <c r="N194" s="39"/>
      <c r="O194" s="40"/>
      <c r="P194" s="43"/>
      <c r="Q194" s="42"/>
      <c r="R194" s="39"/>
      <c r="S194" s="40"/>
      <c r="T194" s="43"/>
      <c r="U194" s="42"/>
      <c r="V194" s="39"/>
      <c r="W194" s="40"/>
      <c r="X194" s="43"/>
      <c r="Y194" s="42"/>
      <c r="Z194" s="39"/>
      <c r="AA194" s="40"/>
      <c r="AB194" s="43"/>
      <c r="AC194" s="42"/>
      <c r="AD194" s="39"/>
      <c r="AE194" s="40"/>
      <c r="AF194" s="43"/>
      <c r="AG194" s="44">
        <f t="shared" si="10"/>
        <v>0</v>
      </c>
      <c r="AH194" s="45">
        <f t="shared" si="10"/>
        <v>0</v>
      </c>
      <c r="AI194" s="46">
        <f t="shared" si="7"/>
        <v>0</v>
      </c>
      <c r="AJ194" s="47">
        <f t="shared" si="8"/>
        <v>0</v>
      </c>
      <c r="AK194" s="47">
        <f t="shared" si="9"/>
        <v>0</v>
      </c>
    </row>
    <row r="195" spans="2:37" ht="12.75" customHeight="1" x14ac:dyDescent="0.2">
      <c r="B195" s="113"/>
      <c r="C195" s="113"/>
      <c r="D195" s="37" t="str">
        <f t="shared" si="11"/>
        <v/>
      </c>
      <c r="E195" s="38"/>
      <c r="F195" s="39"/>
      <c r="G195" s="40"/>
      <c r="H195" s="41"/>
      <c r="I195" s="42"/>
      <c r="J195" s="39"/>
      <c r="K195" s="40"/>
      <c r="L195" s="43"/>
      <c r="M195" s="42"/>
      <c r="N195" s="39"/>
      <c r="O195" s="40"/>
      <c r="P195" s="43"/>
      <c r="Q195" s="42"/>
      <c r="R195" s="39"/>
      <c r="S195" s="40"/>
      <c r="T195" s="43"/>
      <c r="U195" s="42"/>
      <c r="V195" s="39"/>
      <c r="W195" s="40"/>
      <c r="X195" s="43"/>
      <c r="Y195" s="42"/>
      <c r="Z195" s="39"/>
      <c r="AA195" s="40"/>
      <c r="AB195" s="43"/>
      <c r="AC195" s="42"/>
      <c r="AD195" s="39"/>
      <c r="AE195" s="40"/>
      <c r="AF195" s="43"/>
      <c r="AG195" s="44">
        <f t="shared" si="10"/>
        <v>0</v>
      </c>
      <c r="AH195" s="45">
        <f t="shared" si="10"/>
        <v>0</v>
      </c>
      <c r="AI195" s="46">
        <f t="shared" si="7"/>
        <v>0</v>
      </c>
      <c r="AJ195" s="47">
        <f t="shared" si="8"/>
        <v>0</v>
      </c>
      <c r="AK195" s="47">
        <f t="shared" si="9"/>
        <v>0</v>
      </c>
    </row>
    <row r="196" spans="2:37" ht="12.75" customHeight="1" x14ac:dyDescent="0.2">
      <c r="B196" s="113"/>
      <c r="C196" s="113"/>
      <c r="D196" s="37" t="str">
        <f t="shared" si="11"/>
        <v/>
      </c>
      <c r="E196" s="38"/>
      <c r="F196" s="39"/>
      <c r="G196" s="40"/>
      <c r="H196" s="41"/>
      <c r="I196" s="42"/>
      <c r="J196" s="39"/>
      <c r="K196" s="40"/>
      <c r="L196" s="43"/>
      <c r="M196" s="42"/>
      <c r="N196" s="39"/>
      <c r="O196" s="40"/>
      <c r="P196" s="43"/>
      <c r="Q196" s="42"/>
      <c r="R196" s="39"/>
      <c r="S196" s="40"/>
      <c r="T196" s="43"/>
      <c r="U196" s="42"/>
      <c r="V196" s="39"/>
      <c r="W196" s="40"/>
      <c r="X196" s="43"/>
      <c r="Y196" s="42"/>
      <c r="Z196" s="39"/>
      <c r="AA196" s="40"/>
      <c r="AB196" s="43"/>
      <c r="AC196" s="42"/>
      <c r="AD196" s="39"/>
      <c r="AE196" s="40"/>
      <c r="AF196" s="43"/>
      <c r="AG196" s="44">
        <f t="shared" si="10"/>
        <v>0</v>
      </c>
      <c r="AH196" s="45">
        <f t="shared" si="10"/>
        <v>0</v>
      </c>
      <c r="AI196" s="46">
        <f t="shared" si="7"/>
        <v>0</v>
      </c>
      <c r="AJ196" s="47">
        <f t="shared" si="8"/>
        <v>0</v>
      </c>
      <c r="AK196" s="47">
        <f t="shared" si="9"/>
        <v>0</v>
      </c>
    </row>
    <row r="197" spans="2:37" ht="12.75" customHeight="1" x14ac:dyDescent="0.2">
      <c r="B197" s="113"/>
      <c r="C197" s="113"/>
      <c r="D197" s="37" t="str">
        <f t="shared" si="11"/>
        <v/>
      </c>
      <c r="E197" s="38"/>
      <c r="F197" s="39"/>
      <c r="G197" s="40"/>
      <c r="H197" s="41"/>
      <c r="I197" s="42"/>
      <c r="J197" s="39"/>
      <c r="K197" s="40"/>
      <c r="L197" s="43"/>
      <c r="M197" s="42"/>
      <c r="N197" s="39"/>
      <c r="O197" s="40"/>
      <c r="P197" s="43"/>
      <c r="Q197" s="42"/>
      <c r="R197" s="39"/>
      <c r="S197" s="40"/>
      <c r="T197" s="43"/>
      <c r="U197" s="42"/>
      <c r="V197" s="39"/>
      <c r="W197" s="40"/>
      <c r="X197" s="43"/>
      <c r="Y197" s="42"/>
      <c r="Z197" s="39"/>
      <c r="AA197" s="40"/>
      <c r="AB197" s="43"/>
      <c r="AC197" s="42"/>
      <c r="AD197" s="39"/>
      <c r="AE197" s="40"/>
      <c r="AF197" s="43"/>
      <c r="AG197" s="44">
        <f t="shared" si="10"/>
        <v>0</v>
      </c>
      <c r="AH197" s="45">
        <f t="shared" si="10"/>
        <v>0</v>
      </c>
      <c r="AI197" s="46">
        <f t="shared" si="7"/>
        <v>0</v>
      </c>
      <c r="AJ197" s="47">
        <f t="shared" si="8"/>
        <v>0</v>
      </c>
      <c r="AK197" s="47">
        <f t="shared" si="9"/>
        <v>0</v>
      </c>
    </row>
    <row r="198" spans="2:37" ht="12.75" customHeight="1" x14ac:dyDescent="0.2">
      <c r="B198" s="113"/>
      <c r="C198" s="113"/>
      <c r="D198" s="37" t="str">
        <f t="shared" si="11"/>
        <v/>
      </c>
      <c r="E198" s="38"/>
      <c r="F198" s="39"/>
      <c r="G198" s="40"/>
      <c r="H198" s="41"/>
      <c r="I198" s="42"/>
      <c r="J198" s="39"/>
      <c r="K198" s="40"/>
      <c r="L198" s="43"/>
      <c r="M198" s="42"/>
      <c r="N198" s="39"/>
      <c r="O198" s="40"/>
      <c r="P198" s="43"/>
      <c r="Q198" s="42"/>
      <c r="R198" s="39"/>
      <c r="S198" s="40"/>
      <c r="T198" s="43"/>
      <c r="U198" s="42"/>
      <c r="V198" s="39"/>
      <c r="W198" s="40"/>
      <c r="X198" s="43"/>
      <c r="Y198" s="42"/>
      <c r="Z198" s="39"/>
      <c r="AA198" s="40"/>
      <c r="AB198" s="43"/>
      <c r="AC198" s="42"/>
      <c r="AD198" s="39"/>
      <c r="AE198" s="40"/>
      <c r="AF198" s="43"/>
      <c r="AG198" s="44">
        <f t="shared" si="10"/>
        <v>0</v>
      </c>
      <c r="AH198" s="45">
        <f t="shared" si="10"/>
        <v>0</v>
      </c>
      <c r="AI198" s="46">
        <f t="shared" si="7"/>
        <v>0</v>
      </c>
      <c r="AJ198" s="47">
        <f t="shared" si="8"/>
        <v>0</v>
      </c>
      <c r="AK198" s="47">
        <f t="shared" si="9"/>
        <v>0</v>
      </c>
    </row>
    <row r="199" spans="2:37" ht="12.75" customHeight="1" x14ac:dyDescent="0.2">
      <c r="B199" s="113"/>
      <c r="C199" s="113"/>
      <c r="D199" s="37" t="str">
        <f t="shared" si="11"/>
        <v/>
      </c>
      <c r="E199" s="38"/>
      <c r="F199" s="39"/>
      <c r="G199" s="40"/>
      <c r="H199" s="41"/>
      <c r="I199" s="42"/>
      <c r="J199" s="39"/>
      <c r="K199" s="40"/>
      <c r="L199" s="43"/>
      <c r="M199" s="42"/>
      <c r="N199" s="39"/>
      <c r="O199" s="40"/>
      <c r="P199" s="43"/>
      <c r="Q199" s="42"/>
      <c r="R199" s="39"/>
      <c r="S199" s="40"/>
      <c r="T199" s="43"/>
      <c r="U199" s="42"/>
      <c r="V199" s="39"/>
      <c r="W199" s="40"/>
      <c r="X199" s="43"/>
      <c r="Y199" s="42"/>
      <c r="Z199" s="39"/>
      <c r="AA199" s="40"/>
      <c r="AB199" s="43"/>
      <c r="AC199" s="42"/>
      <c r="AD199" s="39"/>
      <c r="AE199" s="40"/>
      <c r="AF199" s="43"/>
      <c r="AG199" s="44">
        <f t="shared" si="10"/>
        <v>0</v>
      </c>
      <c r="AH199" s="45">
        <f t="shared" si="10"/>
        <v>0</v>
      </c>
      <c r="AI199" s="46">
        <f t="shared" si="7"/>
        <v>0</v>
      </c>
      <c r="AJ199" s="47">
        <f t="shared" si="8"/>
        <v>0</v>
      </c>
      <c r="AK199" s="47">
        <f t="shared" si="9"/>
        <v>0</v>
      </c>
    </row>
    <row r="200" spans="2:37" ht="12.75" customHeight="1" x14ac:dyDescent="0.2">
      <c r="B200" s="113"/>
      <c r="C200" s="113"/>
      <c r="D200" s="37" t="str">
        <f t="shared" ref="D200:D206" si="12">IF(SUM(E200:AF200)=0,"",SUM(E200:AF200)/10)</f>
        <v/>
      </c>
      <c r="E200" s="38"/>
      <c r="F200" s="39"/>
      <c r="G200" s="40"/>
      <c r="H200" s="41"/>
      <c r="I200" s="42"/>
      <c r="J200" s="39"/>
      <c r="K200" s="40"/>
      <c r="L200" s="43"/>
      <c r="M200" s="42"/>
      <c r="N200" s="39"/>
      <c r="O200" s="40"/>
      <c r="P200" s="43"/>
      <c r="Q200" s="42"/>
      <c r="R200" s="39"/>
      <c r="S200" s="40"/>
      <c r="T200" s="43"/>
      <c r="U200" s="42"/>
      <c r="V200" s="39"/>
      <c r="W200" s="40"/>
      <c r="X200" s="43"/>
      <c r="Y200" s="42"/>
      <c r="Z200" s="39"/>
      <c r="AA200" s="40"/>
      <c r="AB200" s="43"/>
      <c r="AC200" s="42"/>
      <c r="AD200" s="39"/>
      <c r="AE200" s="40"/>
      <c r="AF200" s="43"/>
      <c r="AG200" s="44">
        <f t="shared" si="10"/>
        <v>0</v>
      </c>
      <c r="AH200" s="45">
        <f t="shared" si="10"/>
        <v>0</v>
      </c>
      <c r="AI200" s="46">
        <f t="shared" si="7"/>
        <v>0</v>
      </c>
      <c r="AJ200" s="47">
        <f t="shared" si="8"/>
        <v>0</v>
      </c>
      <c r="AK200" s="47">
        <f t="shared" si="9"/>
        <v>0</v>
      </c>
    </row>
    <row r="201" spans="2:37" ht="12.75" customHeight="1" x14ac:dyDescent="0.2">
      <c r="B201" s="113"/>
      <c r="C201" s="113"/>
      <c r="D201" s="37" t="str">
        <f t="shared" si="12"/>
        <v/>
      </c>
      <c r="E201" s="38"/>
      <c r="F201" s="39"/>
      <c r="G201" s="40"/>
      <c r="H201" s="41"/>
      <c r="I201" s="42"/>
      <c r="J201" s="39"/>
      <c r="K201" s="40"/>
      <c r="L201" s="43"/>
      <c r="M201" s="42"/>
      <c r="N201" s="39"/>
      <c r="O201" s="40"/>
      <c r="P201" s="43"/>
      <c r="Q201" s="42"/>
      <c r="R201" s="39"/>
      <c r="S201" s="40"/>
      <c r="T201" s="43"/>
      <c r="U201" s="42"/>
      <c r="V201" s="39"/>
      <c r="W201" s="40"/>
      <c r="X201" s="43"/>
      <c r="Y201" s="42"/>
      <c r="Z201" s="39"/>
      <c r="AA201" s="40"/>
      <c r="AB201" s="43"/>
      <c r="AC201" s="42"/>
      <c r="AD201" s="39"/>
      <c r="AE201" s="40"/>
      <c r="AF201" s="43"/>
      <c r="AG201" s="44">
        <f t="shared" si="10"/>
        <v>0</v>
      </c>
      <c r="AH201" s="45">
        <f t="shared" si="10"/>
        <v>0</v>
      </c>
      <c r="AI201" s="46">
        <f t="shared" si="7"/>
        <v>0</v>
      </c>
      <c r="AJ201" s="47">
        <f t="shared" si="8"/>
        <v>0</v>
      </c>
      <c r="AK201" s="47">
        <f t="shared" si="9"/>
        <v>0</v>
      </c>
    </row>
    <row r="202" spans="2:37" ht="12.75" customHeight="1" x14ac:dyDescent="0.2">
      <c r="B202" s="113"/>
      <c r="C202" s="113"/>
      <c r="D202" s="37" t="str">
        <f t="shared" si="12"/>
        <v/>
      </c>
      <c r="E202" s="38"/>
      <c r="F202" s="39"/>
      <c r="G202" s="40"/>
      <c r="H202" s="41"/>
      <c r="I202" s="42"/>
      <c r="J202" s="39"/>
      <c r="K202" s="40"/>
      <c r="L202" s="43"/>
      <c r="M202" s="42"/>
      <c r="N202" s="39"/>
      <c r="O202" s="40"/>
      <c r="P202" s="43"/>
      <c r="Q202" s="42"/>
      <c r="R202" s="39"/>
      <c r="S202" s="40"/>
      <c r="T202" s="43"/>
      <c r="U202" s="42"/>
      <c r="V202" s="39"/>
      <c r="W202" s="40"/>
      <c r="X202" s="43"/>
      <c r="Y202" s="42"/>
      <c r="Z202" s="39"/>
      <c r="AA202" s="40"/>
      <c r="AB202" s="43"/>
      <c r="AC202" s="42"/>
      <c r="AD202" s="39"/>
      <c r="AE202" s="40"/>
      <c r="AF202" s="43"/>
      <c r="AG202" s="44">
        <f t="shared" si="10"/>
        <v>0</v>
      </c>
      <c r="AH202" s="45">
        <f t="shared" si="10"/>
        <v>0</v>
      </c>
      <c r="AI202" s="46">
        <f t="shared" si="7"/>
        <v>0</v>
      </c>
      <c r="AJ202" s="47">
        <f t="shared" si="8"/>
        <v>0</v>
      </c>
      <c r="AK202" s="47">
        <f t="shared" si="9"/>
        <v>0</v>
      </c>
    </row>
    <row r="203" spans="2:37" ht="12.75" customHeight="1" x14ac:dyDescent="0.2">
      <c r="B203" s="113"/>
      <c r="C203" s="113"/>
      <c r="D203" s="37" t="str">
        <f t="shared" si="12"/>
        <v/>
      </c>
      <c r="E203" s="38"/>
      <c r="F203" s="39"/>
      <c r="G203" s="40"/>
      <c r="H203" s="41"/>
      <c r="I203" s="42"/>
      <c r="J203" s="39"/>
      <c r="K203" s="40"/>
      <c r="L203" s="43"/>
      <c r="M203" s="42"/>
      <c r="N203" s="39"/>
      <c r="O203" s="40"/>
      <c r="P203" s="43"/>
      <c r="Q203" s="42"/>
      <c r="R203" s="39"/>
      <c r="S203" s="40"/>
      <c r="T203" s="43"/>
      <c r="U203" s="42"/>
      <c r="V203" s="39"/>
      <c r="W203" s="40"/>
      <c r="X203" s="43"/>
      <c r="Y203" s="42"/>
      <c r="Z203" s="39"/>
      <c r="AA203" s="40"/>
      <c r="AB203" s="43"/>
      <c r="AC203" s="42"/>
      <c r="AD203" s="39"/>
      <c r="AE203" s="40"/>
      <c r="AF203" s="43"/>
      <c r="AG203" s="44">
        <f t="shared" si="10"/>
        <v>0</v>
      </c>
      <c r="AH203" s="45">
        <f t="shared" si="10"/>
        <v>0</v>
      </c>
      <c r="AI203" s="46">
        <f t="shared" si="7"/>
        <v>0</v>
      </c>
      <c r="AJ203" s="47">
        <f t="shared" si="8"/>
        <v>0</v>
      </c>
      <c r="AK203" s="47">
        <f t="shared" si="9"/>
        <v>0</v>
      </c>
    </row>
    <row r="204" spans="2:37" ht="12.75" customHeight="1" x14ac:dyDescent="0.2">
      <c r="B204" s="113"/>
      <c r="C204" s="113"/>
      <c r="D204" s="37" t="str">
        <f t="shared" si="12"/>
        <v/>
      </c>
      <c r="E204" s="38"/>
      <c r="F204" s="39"/>
      <c r="G204" s="40"/>
      <c r="H204" s="41"/>
      <c r="I204" s="42"/>
      <c r="J204" s="39"/>
      <c r="K204" s="40"/>
      <c r="L204" s="43"/>
      <c r="M204" s="42"/>
      <c r="N204" s="39"/>
      <c r="O204" s="40"/>
      <c r="P204" s="43"/>
      <c r="Q204" s="42"/>
      <c r="R204" s="39"/>
      <c r="S204" s="40"/>
      <c r="T204" s="43"/>
      <c r="U204" s="42"/>
      <c r="V204" s="39"/>
      <c r="W204" s="40"/>
      <c r="X204" s="43"/>
      <c r="Y204" s="42"/>
      <c r="Z204" s="39"/>
      <c r="AA204" s="40"/>
      <c r="AB204" s="43"/>
      <c r="AC204" s="42"/>
      <c r="AD204" s="39"/>
      <c r="AE204" s="40"/>
      <c r="AF204" s="43"/>
      <c r="AG204" s="44">
        <f t="shared" si="10"/>
        <v>0</v>
      </c>
      <c r="AH204" s="45">
        <f t="shared" si="10"/>
        <v>0</v>
      </c>
      <c r="AI204" s="46">
        <f t="shared" si="7"/>
        <v>0</v>
      </c>
      <c r="AJ204" s="47">
        <f t="shared" si="8"/>
        <v>0</v>
      </c>
      <c r="AK204" s="47">
        <f t="shared" si="9"/>
        <v>0</v>
      </c>
    </row>
    <row r="205" spans="2:37" ht="12.75" customHeight="1" x14ac:dyDescent="0.2">
      <c r="B205" s="113"/>
      <c r="C205" s="113"/>
      <c r="D205" s="37" t="str">
        <f t="shared" si="12"/>
        <v/>
      </c>
      <c r="E205" s="38"/>
      <c r="F205" s="39"/>
      <c r="G205" s="40"/>
      <c r="H205" s="41"/>
      <c r="I205" s="42"/>
      <c r="J205" s="39"/>
      <c r="K205" s="40"/>
      <c r="L205" s="43"/>
      <c r="M205" s="42"/>
      <c r="N205" s="39"/>
      <c r="O205" s="40"/>
      <c r="P205" s="43"/>
      <c r="Q205" s="42"/>
      <c r="R205" s="39"/>
      <c r="S205" s="40"/>
      <c r="T205" s="43"/>
      <c r="U205" s="42"/>
      <c r="V205" s="39"/>
      <c r="W205" s="40"/>
      <c r="X205" s="43"/>
      <c r="Y205" s="42"/>
      <c r="Z205" s="39"/>
      <c r="AA205" s="40"/>
      <c r="AB205" s="43"/>
      <c r="AC205" s="42"/>
      <c r="AD205" s="39"/>
      <c r="AE205" s="40"/>
      <c r="AF205" s="43"/>
      <c r="AG205" s="44">
        <f t="shared" ref="AG205:AH211" si="13">SUM(E205,G205,I205,K205,M205,O205,Q205,S205,U205,W205,Y205,AA205,AC205,AE205)</f>
        <v>0</v>
      </c>
      <c r="AH205" s="45">
        <f t="shared" si="13"/>
        <v>0</v>
      </c>
      <c r="AI205" s="46">
        <f t="shared" si="7"/>
        <v>0</v>
      </c>
      <c r="AJ205" s="47">
        <f t="shared" si="8"/>
        <v>0</v>
      </c>
      <c r="AK205" s="47">
        <f t="shared" si="9"/>
        <v>0</v>
      </c>
    </row>
    <row r="206" spans="2:37" ht="12.75" customHeight="1" x14ac:dyDescent="0.2">
      <c r="B206" s="113"/>
      <c r="C206" s="113"/>
      <c r="D206" s="37" t="str">
        <f t="shared" si="12"/>
        <v/>
      </c>
      <c r="E206" s="38"/>
      <c r="F206" s="39"/>
      <c r="G206" s="40"/>
      <c r="H206" s="41"/>
      <c r="I206" s="42"/>
      <c r="J206" s="39"/>
      <c r="K206" s="40"/>
      <c r="L206" s="43"/>
      <c r="M206" s="42"/>
      <c r="N206" s="39"/>
      <c r="O206" s="40"/>
      <c r="P206" s="43"/>
      <c r="Q206" s="42"/>
      <c r="R206" s="39"/>
      <c r="S206" s="40"/>
      <c r="T206" s="43"/>
      <c r="U206" s="42"/>
      <c r="V206" s="39"/>
      <c r="W206" s="40"/>
      <c r="X206" s="43"/>
      <c r="Y206" s="42"/>
      <c r="Z206" s="39"/>
      <c r="AA206" s="40"/>
      <c r="AB206" s="43"/>
      <c r="AC206" s="42"/>
      <c r="AD206" s="39"/>
      <c r="AE206" s="40"/>
      <c r="AF206" s="43"/>
      <c r="AG206" s="44">
        <f t="shared" si="13"/>
        <v>0</v>
      </c>
      <c r="AH206" s="45">
        <f t="shared" si="13"/>
        <v>0</v>
      </c>
      <c r="AI206" s="46">
        <f t="shared" si="7"/>
        <v>0</v>
      </c>
      <c r="AJ206" s="47">
        <f t="shared" si="8"/>
        <v>0</v>
      </c>
      <c r="AK206" s="47">
        <f t="shared" si="9"/>
        <v>0</v>
      </c>
    </row>
    <row r="207" spans="2:37" ht="12.75" customHeight="1" x14ac:dyDescent="0.2">
      <c r="B207" s="113"/>
      <c r="C207" s="113"/>
      <c r="D207" s="37" t="str">
        <f t="shared" ref="D207:D208" si="14">IF(SUM(E207:AF207)=0,"",SUM(E207:AF207)/10)</f>
        <v/>
      </c>
      <c r="E207" s="38"/>
      <c r="F207" s="39"/>
      <c r="G207" s="40"/>
      <c r="H207" s="41"/>
      <c r="I207" s="42"/>
      <c r="J207" s="39"/>
      <c r="K207" s="40"/>
      <c r="L207" s="43"/>
      <c r="M207" s="42"/>
      <c r="N207" s="39"/>
      <c r="O207" s="40"/>
      <c r="P207" s="43"/>
      <c r="Q207" s="42"/>
      <c r="R207" s="39"/>
      <c r="S207" s="40"/>
      <c r="T207" s="43"/>
      <c r="U207" s="42"/>
      <c r="V207" s="39"/>
      <c r="W207" s="40"/>
      <c r="X207" s="43"/>
      <c r="Y207" s="42"/>
      <c r="Z207" s="39"/>
      <c r="AA207" s="40"/>
      <c r="AB207" s="43"/>
      <c r="AC207" s="42"/>
      <c r="AD207" s="39"/>
      <c r="AE207" s="40"/>
      <c r="AF207" s="43"/>
      <c r="AG207" s="44">
        <f t="shared" si="13"/>
        <v>0</v>
      </c>
      <c r="AH207" s="45">
        <f t="shared" si="13"/>
        <v>0</v>
      </c>
      <c r="AI207" s="46">
        <f t="shared" si="7"/>
        <v>0</v>
      </c>
      <c r="AJ207" s="47">
        <f t="shared" si="8"/>
        <v>0</v>
      </c>
      <c r="AK207" s="47">
        <f t="shared" si="9"/>
        <v>0</v>
      </c>
    </row>
    <row r="208" spans="2:37" ht="12.75" customHeight="1" x14ac:dyDescent="0.2">
      <c r="B208" s="113"/>
      <c r="C208" s="113"/>
      <c r="D208" s="37" t="str">
        <f t="shared" si="14"/>
        <v/>
      </c>
      <c r="E208" s="38"/>
      <c r="F208" s="39"/>
      <c r="G208" s="40"/>
      <c r="H208" s="41"/>
      <c r="I208" s="42"/>
      <c r="J208" s="39"/>
      <c r="K208" s="40"/>
      <c r="L208" s="43"/>
      <c r="M208" s="42"/>
      <c r="N208" s="39"/>
      <c r="O208" s="40"/>
      <c r="P208" s="43"/>
      <c r="Q208" s="42"/>
      <c r="R208" s="39"/>
      <c r="S208" s="40"/>
      <c r="T208" s="43"/>
      <c r="U208" s="42"/>
      <c r="V208" s="39"/>
      <c r="W208" s="40"/>
      <c r="X208" s="43"/>
      <c r="Y208" s="42"/>
      <c r="Z208" s="39"/>
      <c r="AA208" s="40"/>
      <c r="AB208" s="43"/>
      <c r="AC208" s="42"/>
      <c r="AD208" s="39"/>
      <c r="AE208" s="40"/>
      <c r="AF208" s="43"/>
      <c r="AG208" s="44">
        <f t="shared" si="13"/>
        <v>0</v>
      </c>
      <c r="AH208" s="45">
        <f t="shared" si="13"/>
        <v>0</v>
      </c>
      <c r="AI208" s="46">
        <f t="shared" si="7"/>
        <v>0</v>
      </c>
      <c r="AJ208" s="47">
        <f t="shared" si="8"/>
        <v>0</v>
      </c>
      <c r="AK208" s="47">
        <f t="shared" si="9"/>
        <v>0</v>
      </c>
    </row>
    <row r="209" spans="2:37" ht="12.75" customHeight="1" x14ac:dyDescent="0.2">
      <c r="B209" s="113"/>
      <c r="C209" s="113"/>
      <c r="D209" s="81" t="str">
        <f>IF(SUM(E209:AB209)=0,"",SUM(E209:AB209)/10)</f>
        <v/>
      </c>
      <c r="E209" s="38"/>
      <c r="F209" s="39"/>
      <c r="G209" s="40"/>
      <c r="H209" s="41"/>
      <c r="I209" s="42"/>
      <c r="J209" s="39"/>
      <c r="K209" s="40"/>
      <c r="L209" s="43"/>
      <c r="M209" s="42"/>
      <c r="N209" s="39"/>
      <c r="O209" s="40"/>
      <c r="P209" s="43"/>
      <c r="Q209" s="42"/>
      <c r="R209" s="39"/>
      <c r="S209" s="40"/>
      <c r="T209" s="43"/>
      <c r="U209" s="42"/>
      <c r="V209" s="39"/>
      <c r="W209" s="40"/>
      <c r="X209" s="43"/>
      <c r="Y209" s="42"/>
      <c r="Z209" s="39"/>
      <c r="AA209" s="40"/>
      <c r="AB209" s="43"/>
      <c r="AC209" s="42"/>
      <c r="AD209" s="39"/>
      <c r="AE209" s="40"/>
      <c r="AF209" s="43"/>
      <c r="AG209" s="114">
        <f t="shared" ref="AG209:AH211" si="15">SUM(E209,G209,I209,K209,M209,O209,Q209,S209,U209,W209,Y209,AA209)</f>
        <v>0</v>
      </c>
      <c r="AH209" s="115">
        <f t="shared" si="15"/>
        <v>0</v>
      </c>
      <c r="AI209" s="116">
        <f>IF(E209+G209+I209+K209+M209+O209+Q209+S209+U209+W209+Y209+AA209&gt;0,(E209+G209+I209+K209+M209+O209+Q209+S209+U209+W209+Y209+AA209)/(E209+F209+G209+H209+I209+J209+K209+L209+M209+N209+O209+P209+Q209+R209+S209+T209+U209+V209+W209+X209+Y209+Z209+AA209+AB209)*100,0)</f>
        <v>0</v>
      </c>
      <c r="AJ209" s="47">
        <f t="shared" si="8"/>
        <v>0</v>
      </c>
      <c r="AK209" s="47">
        <f t="shared" si="9"/>
        <v>0</v>
      </c>
    </row>
    <row r="210" spans="2:37" ht="12.75" customHeight="1" x14ac:dyDescent="0.2">
      <c r="B210" s="113"/>
      <c r="C210" s="113"/>
      <c r="D210" s="81" t="str">
        <f>IF(SUM(E210:AB210)=0,"",SUM(E210:AB210)/10)</f>
        <v/>
      </c>
      <c r="E210" s="38"/>
      <c r="F210" s="39"/>
      <c r="G210" s="40"/>
      <c r="H210" s="41"/>
      <c r="I210" s="42"/>
      <c r="J210" s="39"/>
      <c r="K210" s="40"/>
      <c r="L210" s="43"/>
      <c r="M210" s="42"/>
      <c r="N210" s="39"/>
      <c r="O210" s="40"/>
      <c r="P210" s="43"/>
      <c r="Q210" s="42"/>
      <c r="R210" s="39"/>
      <c r="S210" s="40"/>
      <c r="T210" s="43"/>
      <c r="U210" s="42"/>
      <c r="V210" s="39"/>
      <c r="W210" s="40"/>
      <c r="X210" s="43"/>
      <c r="Y210" s="42"/>
      <c r="Z210" s="39"/>
      <c r="AA210" s="40"/>
      <c r="AB210" s="43"/>
      <c r="AC210" s="42"/>
      <c r="AD210" s="39"/>
      <c r="AE210" s="40"/>
      <c r="AF210" s="43"/>
      <c r="AG210" s="114">
        <f t="shared" si="15"/>
        <v>0</v>
      </c>
      <c r="AH210" s="115">
        <f t="shared" si="15"/>
        <v>0</v>
      </c>
      <c r="AI210" s="116">
        <f>IF(E210+G210+I210+K210+M210+O210+Q210+S210+U210+W210+Y210+AA210&gt;0,(E210+G210+I210+K210+M210+O210+Q210+S210+U210+W210+Y210+AA210)/(E210+F210+G210+H210+I210+J210+K210+L210+M210+N210+O210+P210+Q210+R210+S210+T210+U210+V210+W210+X210+Y210+Z210+AA210+AB210)*100,0)</f>
        <v>0</v>
      </c>
      <c r="AJ210" s="47">
        <f t="shared" si="8"/>
        <v>0</v>
      </c>
      <c r="AK210" s="47">
        <f t="shared" si="9"/>
        <v>0</v>
      </c>
    </row>
    <row r="211" spans="2:37" ht="12.75" customHeight="1" x14ac:dyDescent="0.2">
      <c r="B211" s="113"/>
      <c r="C211" s="113"/>
      <c r="D211" s="81" t="str">
        <f>IF(SUM(E211:AB211)=0,"",SUM(E211:AB211)/10)</f>
        <v/>
      </c>
      <c r="E211" s="38"/>
      <c r="F211" s="39"/>
      <c r="G211" s="40"/>
      <c r="H211" s="41"/>
      <c r="I211" s="42"/>
      <c r="J211" s="39"/>
      <c r="K211" s="40"/>
      <c r="L211" s="43"/>
      <c r="M211" s="42"/>
      <c r="N211" s="39"/>
      <c r="O211" s="40"/>
      <c r="P211" s="43"/>
      <c r="Q211" s="42"/>
      <c r="R211" s="39"/>
      <c r="S211" s="40"/>
      <c r="T211" s="43"/>
      <c r="U211" s="42"/>
      <c r="V211" s="39"/>
      <c r="W211" s="40"/>
      <c r="X211" s="43"/>
      <c r="Y211" s="42"/>
      <c r="Z211" s="39"/>
      <c r="AA211" s="40"/>
      <c r="AB211" s="43"/>
      <c r="AC211" s="42"/>
      <c r="AD211" s="39"/>
      <c r="AE211" s="40"/>
      <c r="AF211" s="43"/>
      <c r="AG211" s="114">
        <f t="shared" si="15"/>
        <v>0</v>
      </c>
      <c r="AH211" s="115">
        <f t="shared" si="15"/>
        <v>0</v>
      </c>
      <c r="AI211" s="116">
        <f>IF(E211+G211+I211+K211+M211+O211+Q211+S211+U211+W211+Y211+AA211&gt;0,(E211+G211+I211+K211+M211+O211+Q211+S211+U211+W211+Y211+AA211)/(E211+F211+G211+H211+I211+J211+K211+L211+M211+N211+O211+P211+Q211+R211+S211+T211+U211+V211+W211+X211+Y211+Z211+AA211+AB211)*100,0)</f>
        <v>0</v>
      </c>
      <c r="AJ211" s="47">
        <f t="shared" si="8"/>
        <v>0</v>
      </c>
      <c r="AK211" s="47">
        <f t="shared" si="9"/>
        <v>0</v>
      </c>
    </row>
    <row r="212" spans="2:37" ht="12.75" customHeight="1" x14ac:dyDescent="0.25">
      <c r="B212" s="117"/>
      <c r="C212" s="117"/>
      <c r="D212" s="118"/>
      <c r="E212" s="119">
        <f t="shared" ref="E212:AF212" si="16">SUM(E9:E208)</f>
        <v>288</v>
      </c>
      <c r="F212" s="119">
        <f t="shared" si="16"/>
        <v>288</v>
      </c>
      <c r="G212" s="119">
        <f t="shared" si="16"/>
        <v>288</v>
      </c>
      <c r="H212" s="119">
        <f t="shared" si="16"/>
        <v>288</v>
      </c>
      <c r="I212" s="119">
        <f t="shared" si="16"/>
        <v>288</v>
      </c>
      <c r="J212" s="119">
        <f t="shared" si="16"/>
        <v>288</v>
      </c>
      <c r="K212" s="119">
        <f t="shared" si="16"/>
        <v>288</v>
      </c>
      <c r="L212" s="119">
        <f t="shared" si="16"/>
        <v>288</v>
      </c>
      <c r="M212" s="119">
        <f t="shared" si="16"/>
        <v>288</v>
      </c>
      <c r="N212" s="119">
        <f t="shared" si="16"/>
        <v>288</v>
      </c>
      <c r="O212" s="119">
        <f t="shared" si="16"/>
        <v>288</v>
      </c>
      <c r="P212" s="119">
        <f t="shared" si="16"/>
        <v>288</v>
      </c>
      <c r="Q212" s="119">
        <f t="shared" si="16"/>
        <v>288</v>
      </c>
      <c r="R212" s="119">
        <f t="shared" si="16"/>
        <v>288</v>
      </c>
      <c r="S212" s="119">
        <f t="shared" si="16"/>
        <v>288</v>
      </c>
      <c r="T212" s="119">
        <f t="shared" si="16"/>
        <v>288</v>
      </c>
      <c r="U212" s="119">
        <f t="shared" si="16"/>
        <v>288</v>
      </c>
      <c r="V212" s="119">
        <f t="shared" si="16"/>
        <v>288</v>
      </c>
      <c r="W212" s="119">
        <f t="shared" si="16"/>
        <v>288</v>
      </c>
      <c r="X212" s="119">
        <f t="shared" si="16"/>
        <v>288</v>
      </c>
      <c r="Y212" s="119">
        <f t="shared" si="16"/>
        <v>288</v>
      </c>
      <c r="Z212" s="119">
        <f t="shared" si="16"/>
        <v>288</v>
      </c>
      <c r="AA212" s="119">
        <f t="shared" si="16"/>
        <v>0</v>
      </c>
      <c r="AB212" s="119">
        <f t="shared" si="16"/>
        <v>0</v>
      </c>
      <c r="AC212" s="119">
        <f t="shared" si="16"/>
        <v>0</v>
      </c>
      <c r="AD212" s="119">
        <f t="shared" si="16"/>
        <v>0</v>
      </c>
      <c r="AE212" s="119">
        <f t="shared" si="16"/>
        <v>0</v>
      </c>
      <c r="AF212" s="119">
        <f t="shared" si="16"/>
        <v>0</v>
      </c>
      <c r="AG212" s="120"/>
      <c r="AH212" s="121"/>
      <c r="AI212" s="122"/>
      <c r="AJ212" s="117"/>
      <c r="AK212" s="117"/>
    </row>
    <row r="213" spans="2:37" ht="12.75" customHeight="1" x14ac:dyDescent="0.25"/>
    <row r="214" spans="2:37" ht="12.75" customHeight="1" x14ac:dyDescent="0.25">
      <c r="B214" s="98" t="s">
        <v>91</v>
      </c>
      <c r="C214" s="99"/>
      <c r="D214" s="99"/>
      <c r="E214" s="99"/>
      <c r="F214" s="99"/>
    </row>
    <row r="215" spans="2:37" ht="12.75" customHeight="1" x14ac:dyDescent="0.25"/>
    <row r="216" spans="2:37" ht="12.75" customHeight="1" x14ac:dyDescent="0.25"/>
    <row r="217" spans="2:37" ht="12.75" customHeight="1" x14ac:dyDescent="0.25"/>
    <row r="218" spans="2:37" ht="12.75" customHeight="1" x14ac:dyDescent="0.25"/>
    <row r="219" spans="2:37" ht="12.75" customHeight="1" x14ac:dyDescent="0.25"/>
    <row r="220" spans="2:37" ht="12.75" customHeight="1" x14ac:dyDescent="0.25"/>
    <row r="221" spans="2:37" ht="12.75" customHeight="1" x14ac:dyDescent="0.25"/>
    <row r="222" spans="2:37" ht="12.75" customHeight="1" x14ac:dyDescent="0.25"/>
    <row r="223" spans="2:37" ht="12.75" customHeight="1" x14ac:dyDescent="0.25"/>
    <row r="224" spans="2:37" ht="12.75" customHeight="1" x14ac:dyDescent="0.25"/>
    <row r="225" spans="1:37" ht="12.75" customHeight="1" x14ac:dyDescent="0.25"/>
    <row r="226" spans="1:37" ht="12.75" customHeight="1" x14ac:dyDescent="0.25"/>
    <row r="227" spans="1:37" ht="12.75" customHeight="1" x14ac:dyDescent="0.25"/>
    <row r="228" spans="1:37" ht="12.75" customHeight="1" x14ac:dyDescent="0.25"/>
    <row r="229" spans="1:37" ht="12.75" customHeight="1" x14ac:dyDescent="0.25"/>
    <row r="230" spans="1:37" ht="12.75" customHeight="1" x14ac:dyDescent="0.25"/>
    <row r="231" spans="1:37" ht="12.75" customHeight="1" x14ac:dyDescent="0.25"/>
    <row r="232" spans="1:37" s="123" customFormat="1" ht="12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/>
      <c r="AI232" s="2"/>
      <c r="AJ232" s="2"/>
      <c r="AK232" s="2"/>
    </row>
    <row r="233" spans="1:37" ht="12.75" customHeight="1" x14ac:dyDescent="0.25"/>
    <row r="234" spans="1:37" ht="12.75" customHeight="1" x14ac:dyDescent="0.25"/>
    <row r="235" spans="1:37" ht="12.75" customHeight="1" x14ac:dyDescent="0.25"/>
    <row r="236" spans="1:37" ht="12.75" customHeight="1" x14ac:dyDescent="0.25"/>
    <row r="237" spans="1:37" ht="12.75" customHeight="1" x14ac:dyDescent="0.25"/>
    <row r="238" spans="1:37" ht="12.75" customHeight="1" x14ac:dyDescent="0.25"/>
    <row r="239" spans="1:37" ht="12.75" customHeight="1" x14ac:dyDescent="0.25"/>
    <row r="240" spans="1:37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</sheetData>
  <mergeCells count="1">
    <mergeCell ref="C1:A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Anwender</cp:lastModifiedBy>
  <dcterms:created xsi:type="dcterms:W3CDTF">2022-06-15T11:16:37Z</dcterms:created>
  <dcterms:modified xsi:type="dcterms:W3CDTF">2023-06-14T12:19:36Z</dcterms:modified>
</cp:coreProperties>
</file>