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. Thomas Vesely\OneDrive\Dokumente\___privat\____schnapsen\"/>
    </mc:Choice>
  </mc:AlternateContent>
  <xr:revisionPtr revIDLastSave="0" documentId="13_ncr:1_{064813F1-7480-46B0-B766-F1BA030691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fstellung" sheetId="3" r:id="rId1"/>
    <sheet name="Spielreihenfolge" sheetId="2" r:id="rId2"/>
    <sheet name="Spielprotokoll" sheetId="1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</sheets>
  <definedNames>
    <definedName name="_xlnm.Print_Area" localSheetId="2">Spielprotokoll!$A$1:$U$45</definedName>
    <definedName name="_xlnm.Print_Area" localSheetId="1">Spielreihenfolge!$A$1:$Q$15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2" l="1"/>
  <c r="L20" i="1" s="1"/>
  <c r="P4" i="2"/>
  <c r="R18" i="1" s="1"/>
  <c r="M20" i="1"/>
  <c r="J19" i="1"/>
  <c r="G18" i="1"/>
  <c r="J20" i="1"/>
  <c r="G19" i="1"/>
  <c r="D3" i="2"/>
  <c r="I17" i="1" s="1"/>
  <c r="G20" i="1"/>
  <c r="W6" i="2"/>
  <c r="W5" i="2"/>
  <c r="W4" i="2"/>
  <c r="W3" i="2"/>
  <c r="Q6" i="2"/>
  <c r="Q5" i="2"/>
  <c r="Q4" i="2"/>
  <c r="Q3" i="2"/>
  <c r="K6" i="2"/>
  <c r="K5" i="2"/>
  <c r="K4" i="2"/>
  <c r="K3" i="2"/>
  <c r="E6" i="2"/>
  <c r="E5" i="2"/>
  <c r="E4" i="2"/>
  <c r="E3" i="2"/>
  <c r="S6" i="2"/>
  <c r="S5" i="2"/>
  <c r="S4" i="2"/>
  <c r="S3" i="2"/>
  <c r="M6" i="2"/>
  <c r="M5" i="2"/>
  <c r="M4" i="2"/>
  <c r="M3" i="2"/>
  <c r="G6" i="2"/>
  <c r="G5" i="2"/>
  <c r="G4" i="2"/>
  <c r="G3" i="2"/>
  <c r="A6" i="2"/>
  <c r="A5" i="2"/>
  <c r="A4" i="2"/>
  <c r="A3" i="2"/>
  <c r="G17" i="1"/>
  <c r="V6" i="2"/>
  <c r="O20" i="1" s="1"/>
  <c r="V5" i="2"/>
  <c r="L19" i="1" s="1"/>
  <c r="V4" i="2"/>
  <c r="I18" i="1" s="1"/>
  <c r="V3" i="2"/>
  <c r="R17" i="1" s="1"/>
  <c r="P5" i="2"/>
  <c r="I19" i="1" s="1"/>
  <c r="I28" i="1" s="1"/>
  <c r="P3" i="2"/>
  <c r="O17" i="1" s="1"/>
  <c r="J4" i="2"/>
  <c r="O18" i="1" s="1"/>
  <c r="J5" i="2"/>
  <c r="R19" i="1" s="1"/>
  <c r="J6" i="2"/>
  <c r="I20" i="1" s="1"/>
  <c r="J3" i="2"/>
  <c r="L17" i="1" s="1"/>
  <c r="D4" i="2"/>
  <c r="L18" i="1" s="1"/>
  <c r="D5" i="2"/>
  <c r="O19" i="1" s="1"/>
  <c r="D6" i="2"/>
  <c r="R20" i="1" s="1"/>
  <c r="T7" i="2"/>
  <c r="N7" i="2"/>
  <c r="H7" i="2"/>
  <c r="B7" i="2"/>
  <c r="P16" i="1"/>
  <c r="M16" i="1"/>
  <c r="J16" i="1"/>
  <c r="G16" i="1"/>
  <c r="D20" i="1"/>
  <c r="D19" i="1"/>
  <c r="D18" i="1"/>
  <c r="D17" i="1"/>
  <c r="I11" i="1"/>
  <c r="I9" i="1"/>
  <c r="R7" i="1"/>
  <c r="I7" i="1"/>
  <c r="J17" i="1"/>
  <c r="M17" i="1"/>
  <c r="P17" i="1"/>
  <c r="J18" i="1"/>
  <c r="M18" i="1"/>
  <c r="P18" i="1"/>
  <c r="M19" i="1"/>
  <c r="P19" i="1"/>
  <c r="P20" i="1"/>
  <c r="I26" i="1" l="1"/>
  <c r="G26" i="1"/>
  <c r="I30" i="1"/>
  <c r="I24" i="1"/>
  <c r="G24" i="1"/>
  <c r="G28" i="1"/>
  <c r="G30" i="1"/>
  <c r="S19" i="1"/>
  <c r="C8" i="3" s="1"/>
  <c r="S20" i="1"/>
  <c r="C9" i="3" s="1"/>
  <c r="S17" i="1"/>
  <c r="S18" i="1"/>
  <c r="C7" i="3" s="1"/>
  <c r="U19" i="1"/>
  <c r="D8" i="3" s="1"/>
  <c r="E8" i="3" s="1"/>
  <c r="U20" i="1"/>
  <c r="D9" i="3" s="1"/>
  <c r="E9" i="3" s="1"/>
  <c r="U18" i="1"/>
  <c r="U17" i="1"/>
  <c r="G21" i="1"/>
  <c r="I6" i="3" s="1"/>
  <c r="J6" i="3" s="1"/>
  <c r="M21" i="1"/>
  <c r="I8" i="3" s="1"/>
  <c r="J8" i="3" s="1"/>
  <c r="D7" i="2"/>
  <c r="P21" i="1"/>
  <c r="I9" i="3" s="1"/>
  <c r="J9" i="3" s="1"/>
  <c r="V7" i="2"/>
  <c r="I21" i="1"/>
  <c r="P7" i="2"/>
  <c r="J7" i="2"/>
  <c r="J21" i="1"/>
  <c r="I7" i="3" s="1"/>
  <c r="J7" i="3" s="1"/>
  <c r="L21" i="1"/>
  <c r="H7" i="3" s="1"/>
  <c r="R21" i="1"/>
  <c r="H9" i="3" s="1"/>
  <c r="O21" i="1"/>
  <c r="H8" i="3" s="1"/>
  <c r="D6" i="3" l="1"/>
  <c r="E6" i="3" s="1"/>
  <c r="U31" i="1"/>
  <c r="Q11" i="2" s="1"/>
  <c r="S31" i="1"/>
  <c r="J10" i="3"/>
  <c r="H6" i="3"/>
  <c r="C6" i="3"/>
  <c r="D7" i="3"/>
  <c r="E7" i="3" s="1"/>
  <c r="E10" i="3" l="1"/>
  <c r="K35" i="1"/>
  <c r="M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Manfred Buzin</author>
  </authors>
  <commentList>
    <comment ref="B2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Spielrunde
</t>
        </r>
      </text>
    </comment>
    <comment ref="B3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Spieldatum Eingabe: TT-MM
</t>
        </r>
      </text>
    </comment>
    <comment ref="B5" authorId="0" shapeId="0" xr:uid="{00000000-0006-0000-0000-000003000000}">
      <text>
        <r>
          <rPr>
            <sz val="8"/>
            <color indexed="81"/>
            <rFont val="Tahoma"/>
            <family val="2"/>
          </rPr>
          <t>Bezeichnung der Heimmannschaft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Bezeichnung der Gastmannschaft
</t>
        </r>
      </text>
    </comment>
    <comment ref="B6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Spielername des 1. Spielers: Nachname Vorname
</t>
        </r>
      </text>
    </comment>
    <comment ref="G6" authorId="0" shapeId="0" xr:uid="{00000000-0006-0000-0000-000006000000}">
      <text>
        <r>
          <rPr>
            <sz val="8"/>
            <color indexed="81"/>
            <rFont val="Tahoma"/>
            <family val="2"/>
          </rPr>
          <t>Spielername des 1. Spielers: Nachname Vorname</t>
        </r>
      </text>
    </comment>
    <comment ref="B7" authorId="0" shapeId="0" xr:uid="{00000000-0006-0000-0000-000007000000}">
      <text>
        <r>
          <rPr>
            <sz val="8"/>
            <color indexed="81"/>
            <rFont val="Tahoma"/>
            <family val="2"/>
          </rPr>
          <t>Spielername des 2. Spielers: Nachname Vorname</t>
        </r>
      </text>
    </comment>
    <comment ref="G7" authorId="0" shapeId="0" xr:uid="{00000000-0006-0000-0000-000008000000}">
      <text>
        <r>
          <rPr>
            <sz val="8"/>
            <color indexed="81"/>
            <rFont val="Tahoma"/>
            <family val="2"/>
          </rPr>
          <t xml:space="preserve">Spielername des 2. Spielers: Nachname Vorname
</t>
        </r>
      </text>
    </comment>
    <comment ref="B8" authorId="0" shapeId="0" xr:uid="{00000000-0006-0000-0000-000009000000}">
      <text>
        <r>
          <rPr>
            <sz val="8"/>
            <color indexed="81"/>
            <rFont val="Tahoma"/>
            <family val="2"/>
          </rPr>
          <t xml:space="preserve">Spielername des 3. Spielers: Nachname Vorname
</t>
        </r>
      </text>
    </comment>
    <comment ref="G8" authorId="0" shapeId="0" xr:uid="{00000000-0006-0000-0000-00000A000000}">
      <text>
        <r>
          <rPr>
            <sz val="8"/>
            <color indexed="81"/>
            <rFont val="Tahoma"/>
            <family val="2"/>
          </rPr>
          <t xml:space="preserve">Spielername des 3. Spielers: Nachname Vorname
</t>
        </r>
      </text>
    </comment>
    <comment ref="B9" authorId="0" shapeId="0" xr:uid="{00000000-0006-0000-0000-00000B000000}">
      <text>
        <r>
          <rPr>
            <sz val="8"/>
            <color indexed="81"/>
            <rFont val="Tahoma"/>
            <family val="2"/>
          </rPr>
          <t>Spielername des 4. Spielers: Nachname Vorname</t>
        </r>
      </text>
    </comment>
    <comment ref="G9" authorId="0" shapeId="0" xr:uid="{00000000-0006-0000-0000-00000C000000}">
      <text>
        <r>
          <rPr>
            <sz val="8"/>
            <color indexed="81"/>
            <rFont val="Tahoma"/>
            <family val="2"/>
          </rPr>
          <t xml:space="preserve">Spielername des 4. Spielers: Nachname Vorname
</t>
        </r>
      </text>
    </comment>
  </commentList>
</comments>
</file>

<file path=xl/sharedStrings.xml><?xml version="1.0" encoding="utf-8"?>
<sst xmlns="http://schemas.openxmlformats.org/spreadsheetml/2006/main" count="88" uniqueCount="33">
  <si>
    <t>Name</t>
  </si>
  <si>
    <t>Heimmannschaft</t>
  </si>
  <si>
    <t>G  a  s  t  m  a  n  n  s  c  h  a  f  t</t>
  </si>
  <si>
    <t>Resultat</t>
  </si>
  <si>
    <t>:</t>
  </si>
  <si>
    <t>Resultat:</t>
  </si>
  <si>
    <t>Endergebnis:</t>
  </si>
  <si>
    <t>Sieger:</t>
  </si>
  <si>
    <t>Spielprotokoll der:</t>
  </si>
  <si>
    <t>Runde</t>
  </si>
  <si>
    <t>Heimmannschaft:</t>
  </si>
  <si>
    <t>Gastmannschaft:</t>
  </si>
  <si>
    <t>Korneuburger</t>
  </si>
  <si>
    <t>vom:</t>
  </si>
  <si>
    <t>Unterschrift Heimmannschaft:</t>
  </si>
  <si>
    <t>Unterschrift Gastmannschaft:</t>
  </si>
  <si>
    <t>1. Runde</t>
  </si>
  <si>
    <t>2. Runde</t>
  </si>
  <si>
    <t>3. Runde</t>
  </si>
  <si>
    <t>4. Runde</t>
  </si>
  <si>
    <t>Heim</t>
  </si>
  <si>
    <t>Gast</t>
  </si>
  <si>
    <t>Schnapsermeisterschaft</t>
  </si>
  <si>
    <t>für Gasthäuser und Vereine</t>
  </si>
  <si>
    <t>Spieler 1:</t>
  </si>
  <si>
    <t>Spieler 2:</t>
  </si>
  <si>
    <t>Spieler 3:</t>
  </si>
  <si>
    <t>Spieler 4:</t>
  </si>
  <si>
    <t>Runde:</t>
  </si>
  <si>
    <t>Datum:</t>
  </si>
  <si>
    <t>(Eingabe z.B. 14-9)</t>
  </si>
  <si>
    <t>(Eingabe z.B. 1)</t>
  </si>
  <si>
    <t>15 Minuten Pause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</si>
</sst>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39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0"/>
      <name val="Arial Rounded MT Bold"/>
      <family val="2"/>
    </font>
    <font>
      <sz val="10"/>
      <color indexed="10"/>
      <name val="Arial"/>
      <family val="2"/>
    </font>
    <font>
      <sz val="14"/>
      <color indexed="57"/>
      <name val="Arial"/>
      <family val="2"/>
    </font>
    <font>
      <sz val="14"/>
      <color indexed="10"/>
      <name val="Arial"/>
      <family val="2"/>
    </font>
    <font>
      <sz val="14"/>
      <color indexed="10"/>
      <name val="Arial Rounded MT Bold"/>
      <family val="2"/>
    </font>
    <font>
      <sz val="15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20"/>
      <color indexed="12"/>
      <name val="Arial"/>
      <family val="2"/>
    </font>
    <font>
      <sz val="15"/>
      <color indexed="12"/>
      <name val="Arial"/>
      <family val="2"/>
    </font>
    <font>
      <b/>
      <sz val="8"/>
      <color indexed="12"/>
      <name val="Tahoma"/>
      <family val="2"/>
    </font>
    <font>
      <sz val="36"/>
      <name val="Arial"/>
      <family val="2"/>
    </font>
    <font>
      <b/>
      <sz val="36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0"/>
      <name val="Arial"/>
      <family val="2"/>
    </font>
    <font>
      <sz val="24"/>
      <color indexed="10"/>
      <name val="Arial"/>
      <family val="2"/>
    </font>
    <font>
      <sz val="24"/>
      <color indexed="12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sz val="14"/>
      <color rgb="FF0070C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5">
    <xf numFmtId="0" fontId="0" fillId="0" borderId="0" xfId="0"/>
    <xf numFmtId="0" fontId="1" fillId="2" borderId="1" xfId="0" applyFont="1" applyFill="1" applyBorder="1" applyProtection="1"/>
    <xf numFmtId="0" fontId="1" fillId="4" borderId="1" xfId="0" applyFont="1" applyFill="1" applyBorder="1" applyProtection="1"/>
    <xf numFmtId="0" fontId="1" fillId="5" borderId="1" xfId="0" applyFont="1" applyFill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Protection="1"/>
    <xf numFmtId="0" fontId="13" fillId="0" borderId="0" xfId="0" applyFont="1" applyAlignment="1" applyProtection="1">
      <alignment vertical="center"/>
    </xf>
    <xf numFmtId="0" fontId="0" fillId="0" borderId="0" xfId="0" applyProtection="1"/>
    <xf numFmtId="0" fontId="10" fillId="0" borderId="0" xfId="0" applyFont="1" applyProtection="1"/>
    <xf numFmtId="0" fontId="13" fillId="0" borderId="0" xfId="0" applyFont="1" applyAlignment="1" applyProtection="1"/>
    <xf numFmtId="0" fontId="9" fillId="0" borderId="0" xfId="0" applyFont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Alignment="1" applyProtection="1"/>
    <xf numFmtId="0" fontId="8" fillId="2" borderId="2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6" borderId="3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</xf>
    <xf numFmtId="0" fontId="21" fillId="0" borderId="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6" borderId="8" xfId="0" applyFont="1" applyFill="1" applyBorder="1" applyAlignment="1" applyProtection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5" fillId="0" borderId="0" xfId="0" applyFont="1" applyAlignment="1" applyProtection="1">
      <alignment horizontal="center" vertical="center" textRotation="255"/>
    </xf>
    <xf numFmtId="0" fontId="16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center" vertical="center"/>
    </xf>
    <xf numFmtId="0" fontId="18" fillId="0" borderId="0" xfId="0" applyFont="1" applyBorder="1" applyProtection="1"/>
    <xf numFmtId="0" fontId="18" fillId="0" borderId="0" xfId="0" applyFont="1" applyProtection="1"/>
    <xf numFmtId="0" fontId="17" fillId="2" borderId="8" xfId="0" applyFont="1" applyFill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5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Protection="1"/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</xf>
    <xf numFmtId="49" fontId="28" fillId="0" borderId="0" xfId="0" applyNumberFormat="1" applyFont="1" applyBorder="1" applyAlignment="1" applyProtection="1">
      <alignment vertical="center"/>
    </xf>
    <xf numFmtId="49" fontId="29" fillId="0" borderId="0" xfId="0" applyNumberFormat="1" applyFont="1" applyBorder="1" applyAlignment="1" applyProtection="1">
      <alignment vertical="center"/>
    </xf>
    <xf numFmtId="0" fontId="17" fillId="0" borderId="7" xfId="0" applyFont="1" applyBorder="1" applyAlignment="1" applyProtection="1">
      <alignment horizontal="right" vertical="center"/>
    </xf>
    <xf numFmtId="0" fontId="1" fillId="14" borderId="0" xfId="0" applyFont="1" applyFill="1" applyBorder="1" applyProtection="1"/>
    <xf numFmtId="0" fontId="8" fillId="14" borderId="0" xfId="0" applyFont="1" applyFill="1" applyBorder="1" applyAlignment="1" applyProtection="1">
      <alignment horizontal="center" vertical="center"/>
      <protection locked="0"/>
    </xf>
    <xf numFmtId="0" fontId="8" fillId="14" borderId="0" xfId="0" applyFont="1" applyFill="1" applyBorder="1" applyAlignment="1" applyProtection="1">
      <alignment horizontal="center" vertical="center"/>
    </xf>
    <xf numFmtId="0" fontId="17" fillId="14" borderId="0" xfId="0" applyFont="1" applyFill="1" applyBorder="1" applyAlignment="1" applyProtection="1">
      <alignment vertical="center"/>
    </xf>
    <xf numFmtId="0" fontId="17" fillId="14" borderId="0" xfId="0" applyFont="1" applyFill="1" applyBorder="1" applyAlignment="1" applyProtection="1">
      <alignment horizontal="right" vertical="center"/>
    </xf>
    <xf numFmtId="0" fontId="17" fillId="14" borderId="0" xfId="0" applyFont="1" applyFill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1" fillId="15" borderId="1" xfId="0" applyFont="1" applyFill="1" applyBorder="1" applyProtection="1"/>
    <xf numFmtId="0" fontId="1" fillId="16" borderId="1" xfId="0" applyFont="1" applyFill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Protection="1">
      <protection locked="0"/>
    </xf>
    <xf numFmtId="0" fontId="6" fillId="0" borderId="0" xfId="0" applyFont="1" applyBorder="1" applyProtection="1"/>
    <xf numFmtId="0" fontId="6" fillId="0" borderId="0" xfId="0" applyFont="1" applyBorder="1" applyProtection="1">
      <protection locked="0"/>
    </xf>
    <xf numFmtId="0" fontId="29" fillId="0" borderId="0" xfId="0" applyFont="1" applyBorder="1" applyAlignment="1" applyProtection="1">
      <alignment vertical="center"/>
    </xf>
    <xf numFmtId="0" fontId="28" fillId="8" borderId="0" xfId="0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vertical="center"/>
    </xf>
    <xf numFmtId="0" fontId="28" fillId="7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Protection="1"/>
    <xf numFmtId="49" fontId="35" fillId="0" borderId="0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49" fontId="29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" fillId="4" borderId="8" xfId="0" applyFont="1" applyFill="1" applyBorder="1" applyProtection="1"/>
    <xf numFmtId="0" fontId="1" fillId="16" borderId="7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Protection="1"/>
    <xf numFmtId="0" fontId="36" fillId="0" borderId="0" xfId="0" applyFont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/>
    </xf>
    <xf numFmtId="0" fontId="36" fillId="0" borderId="0" xfId="0" applyFont="1" applyBorder="1" applyAlignment="1" applyProtection="1">
      <alignment horizontal="center"/>
      <protection locked="0"/>
    </xf>
    <xf numFmtId="0" fontId="17" fillId="15" borderId="8" xfId="0" applyFont="1" applyFill="1" applyBorder="1" applyAlignment="1" applyProtection="1">
      <alignment horizontal="center" vertical="center"/>
    </xf>
    <xf numFmtId="0" fontId="17" fillId="15" borderId="7" xfId="0" applyFont="1" applyFill="1" applyBorder="1" applyAlignment="1" applyProtection="1">
      <alignment horizontal="center" vertical="center"/>
    </xf>
    <xf numFmtId="0" fontId="8" fillId="17" borderId="4" xfId="0" applyFont="1" applyFill="1" applyBorder="1" applyAlignment="1" applyProtection="1">
      <alignment horizontal="center" vertical="center"/>
    </xf>
    <xf numFmtId="0" fontId="17" fillId="17" borderId="8" xfId="0" applyFont="1" applyFill="1" applyBorder="1" applyAlignment="1" applyProtection="1">
      <alignment horizontal="center" vertical="center"/>
    </xf>
    <xf numFmtId="0" fontId="17" fillId="17" borderId="7" xfId="0" applyFont="1" applyFill="1" applyBorder="1" applyAlignment="1" applyProtection="1">
      <alignment horizontal="center" vertical="center"/>
    </xf>
    <xf numFmtId="0" fontId="17" fillId="16" borderId="8" xfId="0" applyFont="1" applyFill="1" applyBorder="1" applyAlignment="1" applyProtection="1">
      <alignment horizontal="center" vertical="center"/>
    </xf>
    <xf numFmtId="0" fontId="17" fillId="16" borderId="7" xfId="0" applyFont="1" applyFill="1" applyBorder="1" applyAlignment="1" applyProtection="1">
      <alignment horizontal="center" vertical="center"/>
    </xf>
    <xf numFmtId="0" fontId="8" fillId="16" borderId="5" xfId="0" applyFont="1" applyFill="1" applyBorder="1" applyAlignment="1" applyProtection="1">
      <alignment horizontal="center" vertical="center"/>
    </xf>
    <xf numFmtId="0" fontId="8" fillId="16" borderId="8" xfId="0" applyFont="1" applyFill="1" applyBorder="1" applyAlignment="1" applyProtection="1">
      <alignment horizontal="center" vertical="center"/>
    </xf>
    <xf numFmtId="0" fontId="8" fillId="16" borderId="7" xfId="0" applyFont="1" applyFill="1" applyBorder="1" applyAlignment="1" applyProtection="1">
      <alignment horizontal="center" vertical="center"/>
    </xf>
    <xf numFmtId="0" fontId="8" fillId="17" borderId="8" xfId="0" applyFont="1" applyFill="1" applyBorder="1" applyAlignment="1" applyProtection="1">
      <alignment horizontal="center" vertical="center"/>
    </xf>
    <xf numFmtId="0" fontId="8" fillId="17" borderId="7" xfId="0" applyFont="1" applyFill="1" applyBorder="1" applyAlignment="1" applyProtection="1">
      <alignment horizontal="center" vertical="center"/>
    </xf>
    <xf numFmtId="0" fontId="8" fillId="17" borderId="5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164" fontId="6" fillId="0" borderId="0" xfId="1" applyFont="1" applyProtection="1"/>
    <xf numFmtId="0" fontId="6" fillId="0" borderId="0" xfId="0" applyFont="1" applyAlignment="1" applyProtection="1">
      <alignment horizontal="right"/>
    </xf>
    <xf numFmtId="0" fontId="6" fillId="11" borderId="1" xfId="0" applyFont="1" applyFill="1" applyBorder="1" applyProtection="1">
      <protection locked="0"/>
    </xf>
    <xf numFmtId="14" fontId="6" fillId="11" borderId="1" xfId="0" applyNumberFormat="1" applyFont="1" applyFill="1" applyBorder="1" applyProtection="1">
      <protection locked="0"/>
    </xf>
    <xf numFmtId="0" fontId="37" fillId="0" borderId="0" xfId="0" applyFont="1" applyAlignment="1" applyProtection="1">
      <alignment horizontal="right"/>
    </xf>
    <xf numFmtId="0" fontId="6" fillId="12" borderId="1" xfId="0" applyFont="1" applyFill="1" applyBorder="1" applyProtection="1">
      <protection locked="0"/>
    </xf>
    <xf numFmtId="0" fontId="38" fillId="0" borderId="0" xfId="0" applyFont="1" applyAlignment="1" applyProtection="1">
      <alignment horizontal="right"/>
    </xf>
    <xf numFmtId="0" fontId="6" fillId="13" borderId="1" xfId="0" applyFont="1" applyFill="1" applyBorder="1" applyProtection="1">
      <protection locked="0"/>
    </xf>
    <xf numFmtId="164" fontId="8" fillId="0" borderId="0" xfId="1" applyFont="1" applyProtection="1"/>
    <xf numFmtId="164" fontId="8" fillId="0" borderId="0" xfId="0" applyNumberFormat="1" applyFont="1" applyProtection="1"/>
    <xf numFmtId="0" fontId="5" fillId="2" borderId="1" xfId="0" applyFont="1" applyFill="1" applyBorder="1" applyAlignment="1" applyProtection="1">
      <alignment horizontal="center" vertical="center"/>
    </xf>
    <xf numFmtId="49" fontId="35" fillId="0" borderId="0" xfId="0" applyNumberFormat="1" applyFont="1" applyBorder="1" applyAlignment="1" applyProtection="1">
      <alignment horizontal="center" vertical="center"/>
    </xf>
    <xf numFmtId="49" fontId="34" fillId="0" borderId="0" xfId="0" applyNumberFormat="1" applyFont="1" applyBorder="1" applyAlignment="1" applyProtection="1">
      <alignment horizontal="center" vertical="center"/>
    </xf>
    <xf numFmtId="0" fontId="5" fillId="15" borderId="1" xfId="0" applyFont="1" applyFill="1" applyBorder="1" applyAlignment="1" applyProtection="1">
      <alignment horizontal="center" vertical="center"/>
    </xf>
    <xf numFmtId="0" fontId="5" fillId="14" borderId="0" xfId="0" applyFont="1" applyFill="1" applyBorder="1" applyAlignment="1" applyProtection="1">
      <alignment horizontal="center" vertical="center"/>
    </xf>
    <xf numFmtId="0" fontId="5" fillId="16" borderId="1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right" vertical="center"/>
    </xf>
    <xf numFmtId="0" fontId="19" fillId="0" borderId="8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19" fillId="0" borderId="5" xfId="0" applyFont="1" applyBorder="1" applyAlignment="1" applyProtection="1">
      <alignment horizontal="right" vertical="center"/>
    </xf>
    <xf numFmtId="0" fontId="19" fillId="0" borderId="7" xfId="0" applyFont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 vertical="center"/>
    </xf>
    <xf numFmtId="0" fontId="1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left"/>
    </xf>
    <xf numFmtId="0" fontId="15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33" fillId="0" borderId="0" xfId="0" applyFont="1" applyAlignment="1" applyProtection="1">
      <alignment horizontal="center" vertical="center" textRotation="255"/>
    </xf>
    <xf numFmtId="0" fontId="23" fillId="0" borderId="0" xfId="0" applyFont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</xf>
    <xf numFmtId="0" fontId="30" fillId="9" borderId="25" xfId="0" applyFont="1" applyFill="1" applyBorder="1" applyAlignment="1" applyProtection="1">
      <alignment horizontal="left" vertical="center" wrapText="1"/>
    </xf>
    <xf numFmtId="0" fontId="30" fillId="9" borderId="15" xfId="0" applyFont="1" applyFill="1" applyBorder="1" applyAlignment="1" applyProtection="1">
      <alignment horizontal="left" vertical="center" wrapText="1"/>
    </xf>
    <xf numFmtId="0" fontId="30" fillId="9" borderId="17" xfId="0" applyFont="1" applyFill="1" applyBorder="1" applyAlignment="1" applyProtection="1">
      <alignment horizontal="left" vertical="center" wrapText="1"/>
    </xf>
    <xf numFmtId="0" fontId="26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27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>
      <alignment horizontal="right" vertical="center"/>
    </xf>
    <xf numFmtId="0" fontId="30" fillId="10" borderId="19" xfId="0" applyFont="1" applyFill="1" applyBorder="1" applyAlignment="1" applyProtection="1">
      <alignment horizontal="left" vertical="center" wrapText="1"/>
    </xf>
    <xf numFmtId="0" fontId="30" fillId="10" borderId="20" xfId="0" applyFont="1" applyFill="1" applyBorder="1" applyAlignment="1" applyProtection="1">
      <alignment horizontal="left" vertical="center" wrapText="1"/>
    </xf>
    <xf numFmtId="0" fontId="30" fillId="10" borderId="21" xfId="0" applyFont="1" applyFill="1" applyBorder="1" applyAlignment="1" applyProtection="1">
      <alignment horizontal="left" vertical="center" wrapText="1"/>
    </xf>
    <xf numFmtId="0" fontId="30" fillId="9" borderId="16" xfId="0" applyFont="1" applyFill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FF9900"/>
      <color rgb="FF00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57150</xdr:rowOff>
    </xdr:from>
    <xdr:to>
      <xdr:col>5</xdr:col>
      <xdr:colOff>238125</xdr:colOff>
      <xdr:row>5</xdr:row>
      <xdr:rowOff>28575</xdr:rowOff>
    </xdr:to>
    <xdr:pic>
      <xdr:nvPicPr>
        <xdr:cNvPr id="1061" name="Picture 1" descr="P1000147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2287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2</xdr:row>
      <xdr:rowOff>76200</xdr:rowOff>
    </xdr:from>
    <xdr:to>
      <xdr:col>22</xdr:col>
      <xdr:colOff>132618</xdr:colOff>
      <xdr:row>5</xdr:row>
      <xdr:rowOff>0</xdr:rowOff>
    </xdr:to>
    <xdr:pic>
      <xdr:nvPicPr>
        <xdr:cNvPr id="1062" name="Picture 8" descr="inst161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533400"/>
          <a:ext cx="17049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1"/>
  <sheetViews>
    <sheetView showGridLines="0" tabSelected="1" workbookViewId="0">
      <selection activeCell="G5" sqref="G5"/>
    </sheetView>
  </sheetViews>
  <sheetFormatPr baseColWidth="10" defaultRowHeight="18" x14ac:dyDescent="0.25"/>
  <cols>
    <col min="1" max="1" width="23.7109375" style="5" customWidth="1"/>
    <col min="2" max="2" width="30.7109375" style="5" customWidth="1"/>
    <col min="3" max="4" width="4.28515625" style="5" customWidth="1"/>
    <col min="5" max="5" width="12.7109375" style="105" customWidth="1"/>
    <col min="6" max="6" width="23.7109375" style="5" customWidth="1"/>
    <col min="7" max="7" width="30.7109375" style="5" customWidth="1"/>
    <col min="8" max="9" width="4.28515625" style="5" customWidth="1"/>
    <col min="10" max="10" width="12.28515625" style="5" bestFit="1" customWidth="1"/>
    <col min="11" max="16384" width="11.42578125" style="5"/>
  </cols>
  <sheetData>
    <row r="2" spans="1:10" x14ac:dyDescent="0.25">
      <c r="A2" s="106" t="s">
        <v>28</v>
      </c>
      <c r="B2" s="107"/>
      <c r="F2" s="106" t="s">
        <v>31</v>
      </c>
    </row>
    <row r="3" spans="1:10" x14ac:dyDescent="0.25">
      <c r="A3" s="106" t="s">
        <v>29</v>
      </c>
      <c r="B3" s="108"/>
      <c r="F3" s="106" t="s">
        <v>30</v>
      </c>
    </row>
    <row r="5" spans="1:10" x14ac:dyDescent="0.25">
      <c r="A5" s="109" t="s">
        <v>10</v>
      </c>
      <c r="B5" s="110"/>
      <c r="F5" s="111" t="s">
        <v>11</v>
      </c>
      <c r="G5" s="112"/>
    </row>
    <row r="6" spans="1:10" x14ac:dyDescent="0.25">
      <c r="A6" s="106" t="s">
        <v>24</v>
      </c>
      <c r="B6" s="110"/>
      <c r="C6" s="5">
        <f>Spielprotokoll!S17</f>
        <v>0</v>
      </c>
      <c r="D6" s="5">
        <f>Spielprotokoll!U17</f>
        <v>0</v>
      </c>
      <c r="E6" s="105">
        <f>D6*0.5</f>
        <v>0</v>
      </c>
      <c r="F6" s="106" t="s">
        <v>24</v>
      </c>
      <c r="G6" s="112"/>
      <c r="H6" s="5">
        <f>Spielprotokoll!I21</f>
        <v>0</v>
      </c>
      <c r="I6" s="5">
        <f>Spielprotokoll!G21</f>
        <v>0</v>
      </c>
      <c r="J6" s="105">
        <f>I6*0.5</f>
        <v>0</v>
      </c>
    </row>
    <row r="7" spans="1:10" x14ac:dyDescent="0.25">
      <c r="A7" s="106" t="s">
        <v>25</v>
      </c>
      <c r="B7" s="110"/>
      <c r="C7" s="5">
        <f>Spielprotokoll!S18</f>
        <v>0</v>
      </c>
      <c r="D7" s="5">
        <f>Spielprotokoll!U18</f>
        <v>0</v>
      </c>
      <c r="E7" s="105">
        <f t="shared" ref="E7:E9" si="0">D7*0.5</f>
        <v>0</v>
      </c>
      <c r="F7" s="106" t="s">
        <v>25</v>
      </c>
      <c r="G7" s="112"/>
      <c r="H7" s="5">
        <f>Spielprotokoll!L21</f>
        <v>0</v>
      </c>
      <c r="I7" s="5">
        <f>Spielprotokoll!J21</f>
        <v>0</v>
      </c>
      <c r="J7" s="105">
        <f t="shared" ref="J7:J9" si="1">I7*0.5</f>
        <v>0</v>
      </c>
    </row>
    <row r="8" spans="1:10" x14ac:dyDescent="0.25">
      <c r="A8" s="106" t="s">
        <v>26</v>
      </c>
      <c r="B8" s="110"/>
      <c r="C8" s="5">
        <f>Spielprotokoll!S19</f>
        <v>0</v>
      </c>
      <c r="D8" s="5">
        <f>Spielprotokoll!U19</f>
        <v>0</v>
      </c>
      <c r="E8" s="105">
        <f t="shared" si="0"/>
        <v>0</v>
      </c>
      <c r="F8" s="106" t="s">
        <v>26</v>
      </c>
      <c r="G8" s="112"/>
      <c r="H8" s="5">
        <f>Spielprotokoll!O21</f>
        <v>0</v>
      </c>
      <c r="I8" s="5">
        <f>Spielprotokoll!M21</f>
        <v>0</v>
      </c>
      <c r="J8" s="105">
        <f t="shared" si="1"/>
        <v>0</v>
      </c>
    </row>
    <row r="9" spans="1:10" x14ac:dyDescent="0.25">
      <c r="A9" s="106" t="s">
        <v>27</v>
      </c>
      <c r="B9" s="110"/>
      <c r="C9" s="5">
        <f>Spielprotokoll!S20</f>
        <v>0</v>
      </c>
      <c r="D9" s="5">
        <f>Spielprotokoll!U20</f>
        <v>0</v>
      </c>
      <c r="E9" s="105">
        <f t="shared" si="0"/>
        <v>0</v>
      </c>
      <c r="F9" s="106" t="s">
        <v>27</v>
      </c>
      <c r="G9" s="112"/>
      <c r="H9" s="5">
        <f>Spielprotokoll!R21</f>
        <v>0</v>
      </c>
      <c r="I9" s="5">
        <f>Spielprotokoll!P21</f>
        <v>0</v>
      </c>
      <c r="J9" s="105">
        <f t="shared" si="1"/>
        <v>0</v>
      </c>
    </row>
    <row r="10" spans="1:10" ht="25.5" customHeight="1" x14ac:dyDescent="0.25">
      <c r="E10" s="113">
        <f>SUM(E6:E9)</f>
        <v>0</v>
      </c>
      <c r="J10" s="114">
        <f>SUM(J6:J9)</f>
        <v>0</v>
      </c>
    </row>
    <row r="11" spans="1:10" x14ac:dyDescent="0.25">
      <c r="J11" s="105"/>
    </row>
  </sheetData>
  <sheetProtection selectLockedCells="1"/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"/>
  <sheetViews>
    <sheetView showGridLines="0" zoomScaleNormal="100" workbookViewId="0">
      <selection activeCell="T3" sqref="T3:T6"/>
    </sheetView>
  </sheetViews>
  <sheetFormatPr baseColWidth="10" defaultRowHeight="12.75" x14ac:dyDescent="0.2"/>
  <cols>
    <col min="1" max="1" width="16.7109375" style="68" customWidth="1"/>
    <col min="2" max="2" width="3.7109375" style="68" customWidth="1"/>
    <col min="3" max="3" width="1.7109375" style="68" customWidth="1"/>
    <col min="4" max="4" width="3.7109375" style="68" customWidth="1"/>
    <col min="5" max="5" width="16.7109375" style="68" customWidth="1"/>
    <col min="6" max="6" width="2.7109375" style="68" customWidth="1"/>
    <col min="7" max="7" width="16.7109375" style="68" customWidth="1"/>
    <col min="8" max="8" width="3.7109375" style="68" customWidth="1"/>
    <col min="9" max="9" width="1.7109375" style="68" customWidth="1"/>
    <col min="10" max="10" width="3.7109375" style="68" customWidth="1"/>
    <col min="11" max="11" width="16.7109375" style="68" customWidth="1"/>
    <col min="12" max="12" width="3.7109375" style="68" customWidth="1"/>
    <col min="13" max="13" width="16.7109375" style="68" customWidth="1"/>
    <col min="14" max="14" width="3.7109375" style="68" customWidth="1"/>
    <col min="15" max="15" width="1.7109375" style="68" customWidth="1"/>
    <col min="16" max="16" width="3.7109375" style="68" customWidth="1"/>
    <col min="17" max="17" width="16.7109375" style="68" customWidth="1"/>
    <col min="18" max="18" width="4.140625" style="82" customWidth="1"/>
    <col min="19" max="19" width="17.7109375" style="68" customWidth="1"/>
    <col min="20" max="22" width="3.5703125" style="68" customWidth="1"/>
    <col min="23" max="23" width="14.28515625" style="68" customWidth="1"/>
    <col min="24" max="24" width="10.7109375" style="68" customWidth="1"/>
    <col min="25" max="16384" width="11.42578125" style="68"/>
  </cols>
  <sheetData>
    <row r="1" spans="1:24" ht="20.25" x14ac:dyDescent="0.2">
      <c r="A1" s="115" t="s">
        <v>16</v>
      </c>
      <c r="B1" s="115"/>
      <c r="C1" s="115"/>
      <c r="D1" s="115"/>
      <c r="E1" s="115"/>
      <c r="F1" s="66"/>
      <c r="G1" s="118" t="s">
        <v>17</v>
      </c>
      <c r="H1" s="118"/>
      <c r="I1" s="118"/>
      <c r="J1" s="118"/>
      <c r="K1" s="118"/>
      <c r="L1" s="67"/>
      <c r="M1" s="122" t="s">
        <v>18</v>
      </c>
      <c r="N1" s="122"/>
      <c r="O1" s="122"/>
      <c r="P1" s="122"/>
      <c r="Q1" s="122"/>
      <c r="R1" s="85"/>
      <c r="S1" s="120" t="s">
        <v>19</v>
      </c>
      <c r="T1" s="120"/>
      <c r="U1" s="120"/>
      <c r="V1" s="120"/>
      <c r="W1" s="120"/>
      <c r="X1" s="76"/>
    </row>
    <row r="2" spans="1:24" ht="20.25" x14ac:dyDescent="0.2">
      <c r="A2" s="115"/>
      <c r="B2" s="115"/>
      <c r="C2" s="115"/>
      <c r="D2" s="115"/>
      <c r="E2" s="115"/>
      <c r="F2" s="66"/>
      <c r="G2" s="118"/>
      <c r="H2" s="118"/>
      <c r="I2" s="118"/>
      <c r="J2" s="118"/>
      <c r="K2" s="118"/>
      <c r="L2" s="67"/>
      <c r="M2" s="122"/>
      <c r="N2" s="122"/>
      <c r="O2" s="122"/>
      <c r="P2" s="122"/>
      <c r="Q2" s="122"/>
      <c r="R2" s="85"/>
      <c r="S2" s="120"/>
      <c r="T2" s="120"/>
      <c r="U2" s="120"/>
      <c r="V2" s="120"/>
      <c r="W2" s="120"/>
      <c r="X2" s="76"/>
    </row>
    <row r="3" spans="1:24" s="70" customFormat="1" ht="18" x14ac:dyDescent="0.25">
      <c r="A3" s="1">
        <f>Aufstellung!B6</f>
        <v>0</v>
      </c>
      <c r="B3" s="52"/>
      <c r="C3" s="53" t="s">
        <v>4</v>
      </c>
      <c r="D3" s="53" t="str">
        <f t="shared" ref="D3:D6" si="0">IF(B3="","",3-B3)</f>
        <v/>
      </c>
      <c r="E3" s="1">
        <f>Aufstellung!G6</f>
        <v>0</v>
      </c>
      <c r="F3" s="69"/>
      <c r="G3" s="64">
        <f>Aufstellung!B6</f>
        <v>0</v>
      </c>
      <c r="H3" s="52"/>
      <c r="I3" s="53" t="s">
        <v>4</v>
      </c>
      <c r="J3" s="53" t="str">
        <f>IF(H3="","",3-H3)</f>
        <v/>
      </c>
      <c r="K3" s="64">
        <f>Aufstellung!G7</f>
        <v>0</v>
      </c>
      <c r="L3" s="69"/>
      <c r="M3" s="2">
        <f>Aufstellung!B6</f>
        <v>0</v>
      </c>
      <c r="N3" s="52"/>
      <c r="O3" s="53" t="s">
        <v>4</v>
      </c>
      <c r="P3" s="53" t="str">
        <f>IF(N3="","",3-N3)</f>
        <v/>
      </c>
      <c r="Q3" s="83">
        <f>Aufstellung!G8</f>
        <v>0</v>
      </c>
      <c r="R3" s="86"/>
      <c r="S3" s="84">
        <f>Aufstellung!B6</f>
        <v>0</v>
      </c>
      <c r="T3" s="52"/>
      <c r="U3" s="53" t="s">
        <v>4</v>
      </c>
      <c r="V3" s="53" t="str">
        <f>IF(T3="","",3-T3)</f>
        <v/>
      </c>
      <c r="W3" s="65">
        <f>Aufstellung!G9</f>
        <v>0</v>
      </c>
    </row>
    <row r="4" spans="1:24" s="70" customFormat="1" ht="18" x14ac:dyDescent="0.25">
      <c r="A4" s="1">
        <f>Aufstellung!B7</f>
        <v>0</v>
      </c>
      <c r="B4" s="52"/>
      <c r="C4" s="53" t="s">
        <v>4</v>
      </c>
      <c r="D4" s="53" t="str">
        <f t="shared" si="0"/>
        <v/>
      </c>
      <c r="E4" s="1">
        <f>Aufstellung!G7</f>
        <v>0</v>
      </c>
      <c r="F4" s="69"/>
      <c r="G4" s="64">
        <f>Aufstellung!B7</f>
        <v>0</v>
      </c>
      <c r="H4" s="52"/>
      <c r="I4" s="53" t="s">
        <v>4</v>
      </c>
      <c r="J4" s="53" t="str">
        <f t="shared" ref="J4:J6" si="1">IF(H4="","",3-H4)</f>
        <v/>
      </c>
      <c r="K4" s="64">
        <f>Aufstellung!G8</f>
        <v>0</v>
      </c>
      <c r="L4" s="69"/>
      <c r="M4" s="2">
        <f>Aufstellung!B7</f>
        <v>0</v>
      </c>
      <c r="N4" s="52"/>
      <c r="O4" s="53" t="s">
        <v>4</v>
      </c>
      <c r="P4" s="53" t="str">
        <f>IF(N4="","",3-N4)</f>
        <v/>
      </c>
      <c r="Q4" s="83">
        <f>Aufstellung!G9</f>
        <v>0</v>
      </c>
      <c r="R4" s="86"/>
      <c r="S4" s="84">
        <f>Aufstellung!B7</f>
        <v>0</v>
      </c>
      <c r="T4" s="52"/>
      <c r="U4" s="53" t="s">
        <v>4</v>
      </c>
      <c r="V4" s="53" t="str">
        <f t="shared" ref="V4:V6" si="2">IF(T4="","",3-T4)</f>
        <v/>
      </c>
      <c r="W4" s="3">
        <f>Aufstellung!G6</f>
        <v>0</v>
      </c>
    </row>
    <row r="5" spans="1:24" s="70" customFormat="1" ht="18" x14ac:dyDescent="0.25">
      <c r="A5" s="1">
        <f>Aufstellung!B8</f>
        <v>0</v>
      </c>
      <c r="B5" s="52"/>
      <c r="C5" s="53" t="s">
        <v>4</v>
      </c>
      <c r="D5" s="53" t="str">
        <f t="shared" si="0"/>
        <v/>
      </c>
      <c r="E5" s="1">
        <f>Aufstellung!G8</f>
        <v>0</v>
      </c>
      <c r="F5" s="69"/>
      <c r="G5" s="64">
        <f>Aufstellung!B8</f>
        <v>0</v>
      </c>
      <c r="H5" s="52"/>
      <c r="I5" s="53" t="s">
        <v>4</v>
      </c>
      <c r="J5" s="53" t="str">
        <f t="shared" si="1"/>
        <v/>
      </c>
      <c r="K5" s="64">
        <f>Aufstellung!G9</f>
        <v>0</v>
      </c>
      <c r="L5" s="69"/>
      <c r="M5" s="2">
        <f>Aufstellung!B8</f>
        <v>0</v>
      </c>
      <c r="N5" s="52"/>
      <c r="O5" s="53" t="s">
        <v>4</v>
      </c>
      <c r="P5" s="53" t="str">
        <f t="shared" ref="P4:P6" si="3">IF(N5="","",3-N5)</f>
        <v/>
      </c>
      <c r="Q5" s="83">
        <f>Aufstellung!G6</f>
        <v>0</v>
      </c>
      <c r="R5" s="86"/>
      <c r="S5" s="84">
        <f>Aufstellung!B8</f>
        <v>0</v>
      </c>
      <c r="T5" s="52"/>
      <c r="U5" s="53" t="s">
        <v>4</v>
      </c>
      <c r="V5" s="53" t="str">
        <f t="shared" si="2"/>
        <v/>
      </c>
      <c r="W5" s="3">
        <f>Aufstellung!G7</f>
        <v>0</v>
      </c>
    </row>
    <row r="6" spans="1:24" s="70" customFormat="1" ht="18" x14ac:dyDescent="0.25">
      <c r="A6" s="1">
        <f>Aufstellung!B9</f>
        <v>0</v>
      </c>
      <c r="B6" s="52"/>
      <c r="C6" s="53" t="s">
        <v>4</v>
      </c>
      <c r="D6" s="53" t="str">
        <f t="shared" si="0"/>
        <v/>
      </c>
      <c r="E6" s="1">
        <f>Aufstellung!G9</f>
        <v>0</v>
      </c>
      <c r="F6" s="69"/>
      <c r="G6" s="64">
        <f>Aufstellung!B9</f>
        <v>0</v>
      </c>
      <c r="H6" s="52"/>
      <c r="I6" s="53" t="s">
        <v>4</v>
      </c>
      <c r="J6" s="53" t="str">
        <f t="shared" si="1"/>
        <v/>
      </c>
      <c r="K6" s="64">
        <f>Aufstellung!G6</f>
        <v>0</v>
      </c>
      <c r="L6" s="69"/>
      <c r="M6" s="2">
        <f>Aufstellung!B9</f>
        <v>0</v>
      </c>
      <c r="N6" s="52"/>
      <c r="O6" s="53" t="s">
        <v>4</v>
      </c>
      <c r="P6" s="53" t="str">
        <f t="shared" si="3"/>
        <v/>
      </c>
      <c r="Q6" s="83">
        <f>Aufstellung!G7</f>
        <v>0</v>
      </c>
      <c r="R6" s="86"/>
      <c r="S6" s="84">
        <f>Aufstellung!B9</f>
        <v>0</v>
      </c>
      <c r="T6" s="52"/>
      <c r="U6" s="53" t="s">
        <v>4</v>
      </c>
      <c r="V6" s="53" t="str">
        <f t="shared" si="2"/>
        <v/>
      </c>
      <c r="W6" s="3">
        <f>Aufstellung!G8</f>
        <v>0</v>
      </c>
    </row>
    <row r="7" spans="1:24" s="89" customFormat="1" ht="20.25" x14ac:dyDescent="0.3">
      <c r="A7" s="87"/>
      <c r="B7" s="87">
        <f>SUM(B3:B6)</f>
        <v>0</v>
      </c>
      <c r="C7" s="87"/>
      <c r="D7" s="87">
        <f>SUM(D3:D6)</f>
        <v>0</v>
      </c>
      <c r="E7" s="87"/>
      <c r="F7" s="87"/>
      <c r="G7" s="87"/>
      <c r="H7" s="87">
        <f>SUM(H3:H6)</f>
        <v>0</v>
      </c>
      <c r="I7" s="87"/>
      <c r="J7" s="87">
        <f>SUM(J3:J6)</f>
        <v>0</v>
      </c>
      <c r="K7" s="87"/>
      <c r="L7" s="87"/>
      <c r="M7" s="87"/>
      <c r="N7" s="87">
        <f>SUM(N3:N6)</f>
        <v>0</v>
      </c>
      <c r="O7" s="87"/>
      <c r="P7" s="87">
        <f>SUM(P3:P6)</f>
        <v>0</v>
      </c>
      <c r="Q7" s="87"/>
      <c r="R7" s="88"/>
      <c r="S7" s="87"/>
      <c r="T7" s="87">
        <f>SUM(T3:T6)</f>
        <v>0</v>
      </c>
      <c r="U7" s="87"/>
      <c r="V7" s="87">
        <f>SUM(V3:V6)</f>
        <v>0</v>
      </c>
      <c r="W7" s="87"/>
    </row>
    <row r="8" spans="1:24" x14ac:dyDescent="0.2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77"/>
      <c r="S8" s="121"/>
      <c r="T8" s="121"/>
      <c r="U8" s="121"/>
      <c r="V8" s="76"/>
      <c r="W8" s="76"/>
    </row>
    <row r="9" spans="1:24" ht="12.75" customHeight="1" x14ac:dyDescent="0.25">
      <c r="F9" s="38"/>
      <c r="G9" s="119"/>
      <c r="H9" s="119"/>
      <c r="I9" s="119"/>
      <c r="J9" s="119"/>
      <c r="K9" s="119"/>
      <c r="L9" s="38"/>
      <c r="M9" s="117" t="s">
        <v>20</v>
      </c>
      <c r="N9" s="69"/>
      <c r="O9" s="71"/>
      <c r="P9" s="69"/>
      <c r="Q9" s="116" t="s">
        <v>21</v>
      </c>
      <c r="R9" s="78"/>
      <c r="S9" s="121"/>
      <c r="T9" s="121"/>
      <c r="U9" s="121"/>
      <c r="V9" s="76"/>
      <c r="W9" s="76"/>
    </row>
    <row r="10" spans="1:24" ht="13.5" customHeight="1" x14ac:dyDescent="0.25">
      <c r="F10" s="38"/>
      <c r="G10" s="119"/>
      <c r="H10" s="119"/>
      <c r="I10" s="119"/>
      <c r="J10" s="119"/>
      <c r="K10" s="119"/>
      <c r="L10" s="38"/>
      <c r="M10" s="117"/>
      <c r="N10" s="69"/>
      <c r="O10" s="71"/>
      <c r="P10" s="69"/>
      <c r="Q10" s="116"/>
      <c r="R10" s="78"/>
      <c r="S10" s="70"/>
      <c r="T10" s="70"/>
      <c r="U10" s="70"/>
      <c r="V10" s="70"/>
      <c r="W10" s="70"/>
    </row>
    <row r="11" spans="1:24" s="70" customFormat="1" ht="30" customHeight="1" x14ac:dyDescent="0.25">
      <c r="F11" s="69"/>
      <c r="G11" s="57"/>
      <c r="H11" s="58"/>
      <c r="I11" s="59"/>
      <c r="J11" s="59"/>
      <c r="K11" s="57"/>
      <c r="L11" s="69"/>
      <c r="M11" s="72">
        <f>Spielprotokoll!S31</f>
        <v>0</v>
      </c>
      <c r="N11" s="38"/>
      <c r="O11" s="73" t="s">
        <v>4</v>
      </c>
      <c r="P11" s="74"/>
      <c r="Q11" s="75">
        <f>Spielprotokoll!U31</f>
        <v>0</v>
      </c>
      <c r="R11" s="79"/>
    </row>
    <row r="12" spans="1:24" s="70" customFormat="1" ht="18" customHeight="1" x14ac:dyDescent="0.25">
      <c r="F12" s="69"/>
      <c r="G12" s="57"/>
      <c r="H12" s="58"/>
      <c r="I12" s="59"/>
      <c r="J12" s="59"/>
      <c r="K12" s="57"/>
      <c r="L12" s="69"/>
      <c r="M12" s="54"/>
      <c r="N12" s="69"/>
      <c r="O12" s="69"/>
      <c r="P12" s="69"/>
      <c r="Q12" s="55"/>
      <c r="R12" s="80"/>
    </row>
    <row r="13" spans="1:24" s="70" customFormat="1" ht="18" customHeight="1" x14ac:dyDescent="0.25">
      <c r="F13" s="69"/>
      <c r="G13" s="57"/>
      <c r="H13" s="58"/>
      <c r="I13" s="59"/>
      <c r="J13" s="59"/>
      <c r="K13" s="57"/>
      <c r="L13" s="69"/>
      <c r="R13" s="81"/>
    </row>
    <row r="14" spans="1:24" s="70" customFormat="1" ht="18" customHeight="1" x14ac:dyDescent="0.25">
      <c r="F14" s="69"/>
      <c r="G14" s="57"/>
      <c r="H14" s="58"/>
      <c r="I14" s="59"/>
      <c r="J14" s="59"/>
      <c r="K14" s="57"/>
      <c r="L14" s="69"/>
      <c r="R14" s="81"/>
      <c r="S14" s="68"/>
      <c r="T14" s="68"/>
      <c r="U14" s="68"/>
      <c r="V14" s="68"/>
      <c r="W14" s="68"/>
    </row>
    <row r="15" spans="1:24" ht="18" customHeight="1" x14ac:dyDescent="0.2">
      <c r="F15" s="38"/>
      <c r="G15" s="38"/>
      <c r="H15" s="38"/>
      <c r="I15" s="38"/>
      <c r="J15" s="38"/>
      <c r="K15" s="38"/>
      <c r="L15" s="38"/>
    </row>
    <row r="18" spans="19:23" ht="18" x14ac:dyDescent="0.25">
      <c r="S18" s="70"/>
      <c r="T18" s="70"/>
      <c r="U18" s="70"/>
      <c r="V18" s="70"/>
      <c r="W18" s="70"/>
    </row>
    <row r="19" spans="19:23" ht="18" x14ac:dyDescent="0.25">
      <c r="S19" s="70"/>
      <c r="T19" s="70"/>
      <c r="U19" s="70"/>
      <c r="V19" s="70"/>
      <c r="W19" s="70"/>
    </row>
    <row r="20" spans="19:23" ht="18" x14ac:dyDescent="0.25">
      <c r="S20" s="70"/>
      <c r="T20" s="70"/>
      <c r="U20" s="70"/>
      <c r="V20" s="70"/>
      <c r="W20" s="70"/>
    </row>
    <row r="21" spans="19:23" ht="18" x14ac:dyDescent="0.25">
      <c r="S21" s="70"/>
      <c r="T21" s="70"/>
      <c r="U21" s="70"/>
      <c r="V21" s="70"/>
      <c r="W21" s="70"/>
    </row>
  </sheetData>
  <sheetProtection selectLockedCells="1"/>
  <protectedRanges>
    <protectedRange sqref="H3:H6 N3:N6 T3:T6 H11:H14 B3:B6 J11:J14 J3:J6 V3:V6 D3:D6 P3:P6" name="Bereich1"/>
  </protectedRanges>
  <mergeCells count="8">
    <mergeCell ref="S1:W2"/>
    <mergeCell ref="S8:U9"/>
    <mergeCell ref="M1:Q2"/>
    <mergeCell ref="A1:E2"/>
    <mergeCell ref="Q9:Q10"/>
    <mergeCell ref="M9:M10"/>
    <mergeCell ref="G1:K2"/>
    <mergeCell ref="G9:K10"/>
  </mergeCells>
  <phoneticPr fontId="3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V43"/>
  <sheetViews>
    <sheetView showGridLines="0" zoomScale="130" workbookViewId="0">
      <selection activeCell="Y10" sqref="Y10"/>
    </sheetView>
  </sheetViews>
  <sheetFormatPr baseColWidth="10" defaultRowHeight="12.75" x14ac:dyDescent="0.2"/>
  <cols>
    <col min="1" max="2" width="0.85546875" style="7" customWidth="1"/>
    <col min="3" max="3" width="2.7109375" style="7" customWidth="1"/>
    <col min="4" max="6" width="5.7109375" style="7" customWidth="1"/>
    <col min="7" max="7" width="5" style="7" customWidth="1"/>
    <col min="8" max="8" width="0.85546875" style="7" customWidth="1"/>
    <col min="9" max="10" width="5" style="7" customWidth="1"/>
    <col min="11" max="11" width="0.85546875" style="7" customWidth="1"/>
    <col min="12" max="13" width="5" style="7" customWidth="1"/>
    <col min="14" max="14" width="0.85546875" style="7" customWidth="1"/>
    <col min="15" max="16" width="5" style="7" customWidth="1"/>
    <col min="17" max="17" width="0.85546875" style="7" customWidth="1"/>
    <col min="18" max="18" width="5" style="7" customWidth="1"/>
    <col min="19" max="19" width="5.7109375" style="7" customWidth="1"/>
    <col min="20" max="20" width="0.85546875" style="7" customWidth="1"/>
    <col min="21" max="21" width="5.7109375" style="7" customWidth="1"/>
    <col min="22" max="16384" width="11.42578125" style="7"/>
  </cols>
  <sheetData>
    <row r="1" spans="4:21" s="5" customFormat="1" ht="18" x14ac:dyDescent="0.25">
      <c r="E1" s="6"/>
      <c r="F1" s="6"/>
      <c r="G1" s="137" t="s">
        <v>12</v>
      </c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4:21" s="5" customFormat="1" ht="18" x14ac:dyDescent="0.25">
      <c r="E2" s="6"/>
      <c r="F2" s="137" t="s">
        <v>22</v>
      </c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56"/>
      <c r="T2" s="156"/>
    </row>
    <row r="3" spans="4:21" ht="18" x14ac:dyDescent="0.25">
      <c r="E3" s="8"/>
      <c r="F3" s="9"/>
      <c r="G3" s="154" t="s">
        <v>23</v>
      </c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</row>
    <row r="4" spans="4:21" ht="15" x14ac:dyDescent="0.2">
      <c r="E4" s="8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4:21" ht="15" x14ac:dyDescent="0.2">
      <c r="E5" s="8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7" spans="4:21" s="5" customFormat="1" ht="18" x14ac:dyDescent="0.25">
      <c r="D7" s="128" t="s">
        <v>8</v>
      </c>
      <c r="E7" s="128"/>
      <c r="F7" s="128"/>
      <c r="G7" s="128"/>
      <c r="H7" s="128"/>
      <c r="I7" s="4" t="str">
        <f>IF(Aufstellung!B2="","",Aufstellung!B2)</f>
        <v/>
      </c>
      <c r="J7" s="129" t="s">
        <v>9</v>
      </c>
      <c r="K7" s="129"/>
      <c r="L7" s="129"/>
      <c r="N7" s="130" t="s">
        <v>13</v>
      </c>
      <c r="O7" s="130"/>
      <c r="R7" s="131" t="str">
        <f>IF(Aufstellung!B3="","",Aufstellung!B3)</f>
        <v/>
      </c>
      <c r="S7" s="132"/>
      <c r="T7" s="132"/>
      <c r="U7" s="132"/>
    </row>
    <row r="9" spans="4:21" s="5" customFormat="1" ht="18" x14ac:dyDescent="0.25">
      <c r="D9" s="138" t="s">
        <v>10</v>
      </c>
      <c r="E9" s="138"/>
      <c r="F9" s="138"/>
      <c r="G9" s="138"/>
      <c r="I9" s="132" t="str">
        <f>IF(Aufstellung!B5="","",Aufstellung!B5)</f>
        <v/>
      </c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</row>
    <row r="11" spans="4:21" s="5" customFormat="1" ht="18" customHeight="1" x14ac:dyDescent="0.25">
      <c r="D11" s="139" t="s">
        <v>11</v>
      </c>
      <c r="E11" s="139"/>
      <c r="F11" s="139"/>
      <c r="G11" s="139"/>
      <c r="I11" s="132" t="str">
        <f>IF(Aufstellung!G5="","",Aufstellung!G5)</f>
        <v/>
      </c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</row>
    <row r="12" spans="4:21" ht="13.15" customHeight="1" x14ac:dyDescent="0.3">
      <c r="M12" s="11"/>
      <c r="N12" s="11"/>
      <c r="O12" s="11"/>
      <c r="P12" s="11"/>
      <c r="Q12" s="11"/>
      <c r="R12" s="11"/>
      <c r="S12" s="11"/>
      <c r="T12" s="12"/>
      <c r="U12" s="12"/>
    </row>
    <row r="15" spans="4:21" ht="13.5" thickBot="1" x14ac:dyDescent="0.25">
      <c r="G15" s="143" t="s">
        <v>2</v>
      </c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</row>
    <row r="16" spans="4:21" ht="30" customHeight="1" thickBot="1" x14ac:dyDescent="0.25">
      <c r="D16" s="162" t="s">
        <v>0</v>
      </c>
      <c r="E16" s="163"/>
      <c r="F16" s="164"/>
      <c r="G16" s="149" t="str">
        <f>IF(Aufstellung!G6="","",Aufstellung!G6)</f>
        <v/>
      </c>
      <c r="H16" s="150"/>
      <c r="I16" s="151"/>
      <c r="J16" s="150" t="str">
        <f>IF(Aufstellung!G7="","",Aufstellung!G7)</f>
        <v/>
      </c>
      <c r="K16" s="150"/>
      <c r="L16" s="151"/>
      <c r="M16" s="150" t="str">
        <f>IF(Aufstellung!G8="","",Aufstellung!G8)</f>
        <v/>
      </c>
      <c r="N16" s="150"/>
      <c r="O16" s="150"/>
      <c r="P16" s="161" t="str">
        <f>IF(Aufstellung!G9="","",Aufstellung!G9)</f>
        <v/>
      </c>
      <c r="Q16" s="150"/>
      <c r="R16" s="151"/>
      <c r="S16" s="144" t="s">
        <v>3</v>
      </c>
      <c r="T16" s="145"/>
      <c r="U16" s="146"/>
    </row>
    <row r="17" spans="3:22" ht="30" customHeight="1" thickTop="1" thickBot="1" x14ac:dyDescent="0.25">
      <c r="C17" s="142" t="s">
        <v>1</v>
      </c>
      <c r="D17" s="158" t="str">
        <f>IF(Aufstellung!B6="","",Aufstellung!B6)</f>
        <v/>
      </c>
      <c r="E17" s="159"/>
      <c r="F17" s="160"/>
      <c r="G17" s="13">
        <f>Spielreihenfolge!B3</f>
        <v>0</v>
      </c>
      <c r="H17" s="14" t="s">
        <v>4</v>
      </c>
      <c r="I17" s="15" t="str">
        <f>Spielreihenfolge!D3</f>
        <v/>
      </c>
      <c r="J17" s="16">
        <f>Spielreihenfolge!H3</f>
        <v>0</v>
      </c>
      <c r="K17" s="14" t="s">
        <v>4</v>
      </c>
      <c r="L17" s="17" t="str">
        <f>Spielreihenfolge!J3</f>
        <v/>
      </c>
      <c r="M17" s="92">
        <f>Spielreihenfolge!N3</f>
        <v>0</v>
      </c>
      <c r="N17" s="14" t="s">
        <v>4</v>
      </c>
      <c r="O17" s="18" t="str">
        <f>Spielreihenfolge!P3</f>
        <v/>
      </c>
      <c r="P17" s="19">
        <f>Spielreihenfolge!T3</f>
        <v>0</v>
      </c>
      <c r="Q17" s="14" t="s">
        <v>4</v>
      </c>
      <c r="R17" s="20" t="str">
        <f>Spielreihenfolge!V3</f>
        <v/>
      </c>
      <c r="S17" s="21">
        <f>SUM(G17,J17,M17,P17)</f>
        <v>0</v>
      </c>
      <c r="T17" s="22" t="s">
        <v>4</v>
      </c>
      <c r="U17" s="23">
        <f>SUM(I17,L17,O17,R17)</f>
        <v>0</v>
      </c>
    </row>
    <row r="18" spans="3:22" ht="30" customHeight="1" thickBot="1" x14ac:dyDescent="0.25">
      <c r="C18" s="142"/>
      <c r="D18" s="158" t="str">
        <f>IF(Aufstellung!B7="","",Aufstellung!B7)</f>
        <v/>
      </c>
      <c r="E18" s="159"/>
      <c r="F18" s="160"/>
      <c r="G18" s="97">
        <f>Spielreihenfolge!T4</f>
        <v>0</v>
      </c>
      <c r="H18" s="22" t="s">
        <v>4</v>
      </c>
      <c r="I18" s="99" t="str">
        <f>Spielreihenfolge!V4</f>
        <v/>
      </c>
      <c r="J18" s="24">
        <f>Spielreihenfolge!B4</f>
        <v>0</v>
      </c>
      <c r="K18" s="22" t="s">
        <v>4</v>
      </c>
      <c r="L18" s="25" t="str">
        <f>Spielreihenfolge!D4</f>
        <v/>
      </c>
      <c r="M18" s="26">
        <f>Spielreihenfolge!H4</f>
        <v>0</v>
      </c>
      <c r="N18" s="22" t="s">
        <v>4</v>
      </c>
      <c r="O18" s="27" t="str">
        <f>Spielreihenfolge!J4</f>
        <v/>
      </c>
      <c r="P18" s="28">
        <f>Spielreihenfolge!N4</f>
        <v>0</v>
      </c>
      <c r="Q18" s="22" t="s">
        <v>4</v>
      </c>
      <c r="R18" s="29" t="str">
        <f>Spielreihenfolge!P4</f>
        <v/>
      </c>
      <c r="S18" s="21">
        <f>SUM(G18,J18,M18,P18)</f>
        <v>0</v>
      </c>
      <c r="T18" s="22" t="s">
        <v>4</v>
      </c>
      <c r="U18" s="23">
        <f>SUM(I18,L18,O18,R18)</f>
        <v>0</v>
      </c>
    </row>
    <row r="19" spans="3:22" ht="30" customHeight="1" thickBot="1" x14ac:dyDescent="0.25">
      <c r="C19" s="142"/>
      <c r="D19" s="158" t="str">
        <f>IF(Aufstellung!B8="","",Aufstellung!B8)</f>
        <v/>
      </c>
      <c r="E19" s="159"/>
      <c r="F19" s="160"/>
      <c r="G19" s="102">
        <f>Spielreihenfolge!N5</f>
        <v>0</v>
      </c>
      <c r="H19" s="22" t="s">
        <v>4</v>
      </c>
      <c r="I19" s="101" t="str">
        <f>Spielreihenfolge!P5</f>
        <v/>
      </c>
      <c r="J19" s="98">
        <f>Spielreihenfolge!T5</f>
        <v>0</v>
      </c>
      <c r="K19" s="22" t="s">
        <v>4</v>
      </c>
      <c r="L19" s="99" t="str">
        <f>Spielreihenfolge!V5</f>
        <v/>
      </c>
      <c r="M19" s="24">
        <f>Spielreihenfolge!B5</f>
        <v>0</v>
      </c>
      <c r="N19" s="22" t="s">
        <v>4</v>
      </c>
      <c r="O19" s="25" t="str">
        <f>Spielreihenfolge!D5</f>
        <v/>
      </c>
      <c r="P19" s="26">
        <f>Spielreihenfolge!H5</f>
        <v>0</v>
      </c>
      <c r="Q19" s="22" t="s">
        <v>4</v>
      </c>
      <c r="R19" s="27" t="str">
        <f>Spielreihenfolge!J5</f>
        <v/>
      </c>
      <c r="S19" s="21">
        <f>SUM(G19,J19,M19,P19)</f>
        <v>0</v>
      </c>
      <c r="T19" s="22" t="s">
        <v>4</v>
      </c>
      <c r="U19" s="23">
        <f>SUM(I19,L19,O19,R19)</f>
        <v>0</v>
      </c>
    </row>
    <row r="20" spans="3:22" ht="30" customHeight="1" thickBot="1" x14ac:dyDescent="0.25">
      <c r="C20" s="142"/>
      <c r="D20" s="158" t="str">
        <f>IF(Aufstellung!B9="","",Aufstellung!B9)</f>
        <v/>
      </c>
      <c r="E20" s="159"/>
      <c r="F20" s="160"/>
      <c r="G20" s="26">
        <f>Spielreihenfolge!H6</f>
        <v>0</v>
      </c>
      <c r="H20" s="22" t="s">
        <v>4</v>
      </c>
      <c r="I20" s="27" t="str">
        <f>Spielreihenfolge!J6</f>
        <v/>
      </c>
      <c r="J20" s="100">
        <f>Spielreihenfolge!N6</f>
        <v>0</v>
      </c>
      <c r="K20" s="22" t="s">
        <v>4</v>
      </c>
      <c r="L20" s="101" t="str">
        <f>Spielreihenfolge!P6</f>
        <v/>
      </c>
      <c r="M20" s="98">
        <f>Spielreihenfolge!T6</f>
        <v>0</v>
      </c>
      <c r="N20" s="22" t="s">
        <v>4</v>
      </c>
      <c r="O20" s="99" t="str">
        <f>Spielreihenfolge!V6</f>
        <v/>
      </c>
      <c r="P20" s="24">
        <f>Spielreihenfolge!B6</f>
        <v>0</v>
      </c>
      <c r="Q20" s="22" t="s">
        <v>4</v>
      </c>
      <c r="R20" s="25" t="str">
        <f>Spielreihenfolge!D6</f>
        <v/>
      </c>
      <c r="S20" s="21">
        <f>SUM(G20,J20,M20,P20)</f>
        <v>0</v>
      </c>
      <c r="T20" s="22" t="s">
        <v>4</v>
      </c>
      <c r="U20" s="23">
        <f>SUM(I20,L20,O20,R20)</f>
        <v>0</v>
      </c>
    </row>
    <row r="21" spans="3:22" ht="30" customHeight="1" thickTop="1" thickBot="1" x14ac:dyDescent="0.25">
      <c r="C21" s="142"/>
      <c r="D21" s="147" t="s">
        <v>5</v>
      </c>
      <c r="E21" s="148"/>
      <c r="F21" s="148"/>
      <c r="G21" s="30">
        <f>SUM(G17:G20)</f>
        <v>0</v>
      </c>
      <c r="H21" s="31" t="s">
        <v>4</v>
      </c>
      <c r="I21" s="32">
        <f>SUM(I17:I20)</f>
        <v>0</v>
      </c>
      <c r="J21" s="33">
        <f>SUM(J17:J20)</f>
        <v>0</v>
      </c>
      <c r="K21" s="31" t="s">
        <v>4</v>
      </c>
      <c r="L21" s="34">
        <f>SUM(L17:L20)</f>
        <v>0</v>
      </c>
      <c r="M21" s="35">
        <f>SUM(M17:M20)</f>
        <v>0</v>
      </c>
      <c r="N21" s="31" t="s">
        <v>4</v>
      </c>
      <c r="O21" s="34">
        <f>SUM(O17:O20)</f>
        <v>0</v>
      </c>
      <c r="P21" s="35">
        <f>SUM(P17:P20)</f>
        <v>0</v>
      </c>
      <c r="Q21" s="31" t="s">
        <v>4</v>
      </c>
      <c r="R21" s="34">
        <f>SUM(R17:R20)</f>
        <v>0</v>
      </c>
      <c r="S21" s="36"/>
      <c r="T21" s="37"/>
      <c r="U21" s="37"/>
      <c r="V21" s="38"/>
    </row>
    <row r="22" spans="3:22" s="43" customFormat="1" ht="12.75" customHeight="1" x14ac:dyDescent="0.2">
      <c r="C22" s="39"/>
      <c r="D22" s="40"/>
      <c r="E22" s="40"/>
      <c r="F22" s="40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2"/>
    </row>
    <row r="23" spans="3:22" s="43" customFormat="1" ht="12.75" customHeight="1" x14ac:dyDescent="0.2">
      <c r="C23" s="39"/>
      <c r="D23" s="40"/>
      <c r="E23" s="40"/>
      <c r="F23" s="40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2"/>
    </row>
    <row r="24" spans="3:22" s="43" customFormat="1" ht="12.75" customHeight="1" x14ac:dyDescent="0.2">
      <c r="C24" s="39"/>
      <c r="D24" s="125" t="s">
        <v>16</v>
      </c>
      <c r="E24" s="133"/>
      <c r="F24" s="134"/>
      <c r="G24" s="44">
        <f>SUM(G17,J18,M19,P20)</f>
        <v>0</v>
      </c>
      <c r="H24" s="45" t="s">
        <v>4</v>
      </c>
      <c r="I24" s="46">
        <f>SUM(I17,L18,O19,R20)</f>
        <v>0</v>
      </c>
      <c r="J24" s="41"/>
      <c r="K24" s="41"/>
      <c r="L24" s="41"/>
      <c r="M24" s="41"/>
      <c r="N24" s="41"/>
      <c r="O24" s="41"/>
      <c r="V24" s="42"/>
    </row>
    <row r="25" spans="3:22" s="43" customFormat="1" ht="12.75" customHeight="1" x14ac:dyDescent="0.2">
      <c r="C25" s="39"/>
      <c r="D25" s="136"/>
      <c r="E25" s="136"/>
      <c r="F25" s="136"/>
      <c r="G25" s="126"/>
      <c r="H25" s="126"/>
      <c r="I25" s="126"/>
      <c r="J25" s="126"/>
      <c r="K25" s="141"/>
      <c r="L25" s="141"/>
      <c r="M25" s="141"/>
      <c r="N25" s="141"/>
      <c r="O25" s="141"/>
      <c r="P25" s="157"/>
      <c r="Q25" s="157"/>
      <c r="R25" s="157"/>
      <c r="S25" s="126"/>
      <c r="T25" s="126"/>
      <c r="U25" s="126"/>
      <c r="V25" s="42"/>
    </row>
    <row r="26" spans="3:22" s="43" customFormat="1" ht="12.75" customHeight="1" x14ac:dyDescent="0.2">
      <c r="C26" s="39"/>
      <c r="D26" s="124" t="s">
        <v>17</v>
      </c>
      <c r="E26" s="124"/>
      <c r="F26" s="125"/>
      <c r="G26" s="90">
        <f>SUM(J17,M18,P19,G20)</f>
        <v>0</v>
      </c>
      <c r="H26" s="45" t="s">
        <v>4</v>
      </c>
      <c r="I26" s="91">
        <f>SUM(L17,O18,R19,I20)</f>
        <v>0</v>
      </c>
      <c r="J26" s="47"/>
      <c r="K26" s="140"/>
      <c r="L26" s="140"/>
      <c r="M26" s="140"/>
      <c r="N26" s="140"/>
      <c r="O26" s="140"/>
      <c r="P26" s="60"/>
      <c r="Q26" s="60"/>
      <c r="R26" s="61"/>
      <c r="S26" s="62"/>
      <c r="T26" s="62"/>
      <c r="U26" s="62"/>
      <c r="V26" s="42"/>
    </row>
    <row r="27" spans="3:22" s="43" customFormat="1" ht="12.75" customHeight="1" x14ac:dyDescent="0.2">
      <c r="C27" s="39"/>
      <c r="D27" s="136"/>
      <c r="E27" s="136"/>
      <c r="F27" s="136"/>
      <c r="G27" s="126"/>
      <c r="H27" s="126"/>
      <c r="I27" s="126"/>
      <c r="J27" s="126"/>
      <c r="K27" s="141" t="s">
        <v>32</v>
      </c>
      <c r="L27" s="141"/>
      <c r="M27" s="141"/>
      <c r="N27" s="141"/>
      <c r="O27" s="141"/>
      <c r="P27" s="126"/>
      <c r="Q27" s="126"/>
      <c r="R27" s="126"/>
      <c r="S27" s="126"/>
      <c r="T27" s="126"/>
      <c r="U27" s="126"/>
      <c r="V27" s="42"/>
    </row>
    <row r="28" spans="3:22" s="43" customFormat="1" ht="12.75" customHeight="1" x14ac:dyDescent="0.2">
      <c r="C28" s="39"/>
      <c r="D28" s="124" t="s">
        <v>18</v>
      </c>
      <c r="E28" s="124"/>
      <c r="F28" s="125"/>
      <c r="G28" s="93">
        <f>SUM(M17,P18,G19,J20)</f>
        <v>0</v>
      </c>
      <c r="H28" s="45" t="s">
        <v>4</v>
      </c>
      <c r="I28" s="94">
        <f>SUM(I19,L20,O17,R18)</f>
        <v>0</v>
      </c>
      <c r="J28" s="47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42"/>
    </row>
    <row r="29" spans="3:22" x14ac:dyDescent="0.2">
      <c r="I29" s="38"/>
    </row>
    <row r="30" spans="3:22" x14ac:dyDescent="0.2">
      <c r="D30" s="63"/>
      <c r="E30" s="45"/>
      <c r="F30" s="56" t="s">
        <v>19</v>
      </c>
      <c r="G30" s="95">
        <f>SUM(P17,G18,J19,M20)</f>
        <v>0</v>
      </c>
      <c r="H30" s="45" t="s">
        <v>4</v>
      </c>
      <c r="I30" s="96">
        <f>SUM(R17,I18,L19,O20)</f>
        <v>0</v>
      </c>
    </row>
    <row r="31" spans="3:22" ht="12.75" customHeight="1" x14ac:dyDescent="0.2">
      <c r="S31" s="135">
        <f>SUM(S17:S20)</f>
        <v>0</v>
      </c>
      <c r="T31" s="103"/>
      <c r="U31" s="135">
        <f>SUM(U17:U20)</f>
        <v>0</v>
      </c>
    </row>
    <row r="32" spans="3:22" ht="12.75" customHeight="1" x14ac:dyDescent="0.2">
      <c r="L32" s="155" t="s">
        <v>6</v>
      </c>
      <c r="M32" s="155"/>
      <c r="N32" s="155"/>
      <c r="O32" s="155"/>
      <c r="P32" s="155"/>
      <c r="S32" s="135"/>
      <c r="T32" s="104" t="s">
        <v>4</v>
      </c>
      <c r="U32" s="135"/>
    </row>
    <row r="33" spans="4:21" ht="13.5" customHeight="1" x14ac:dyDescent="0.2">
      <c r="L33" s="155"/>
      <c r="M33" s="155"/>
      <c r="N33" s="155"/>
      <c r="O33" s="155"/>
      <c r="P33" s="155"/>
      <c r="S33" s="135"/>
      <c r="T33" s="103"/>
      <c r="U33" s="135"/>
    </row>
    <row r="35" spans="4:21" ht="13.15" customHeight="1" x14ac:dyDescent="0.2">
      <c r="G35" s="153" t="s">
        <v>7</v>
      </c>
      <c r="H35" s="153"/>
      <c r="I35" s="153"/>
      <c r="J35" s="153"/>
      <c r="K35" s="155" t="str">
        <f>IF(S31&gt;U31,Aufstellung!B5,(IF(S31=U31,"unentschieden",Aufstellung!G5)))</f>
        <v>unentschieden</v>
      </c>
      <c r="L35" s="155"/>
      <c r="M35" s="155"/>
      <c r="N35" s="155"/>
      <c r="O35" s="155"/>
      <c r="P35" s="155"/>
      <c r="Q35" s="155"/>
      <c r="R35" s="155"/>
      <c r="S35" s="155"/>
      <c r="T35" s="155"/>
      <c r="U35" s="155"/>
    </row>
    <row r="36" spans="4:21" ht="13.15" customHeight="1" x14ac:dyDescent="0.2">
      <c r="G36" s="153"/>
      <c r="H36" s="153"/>
      <c r="I36" s="153"/>
      <c r="J36" s="153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</row>
    <row r="39" spans="4:21" s="48" customFormat="1" ht="21" thickBot="1" x14ac:dyDescent="0.35">
      <c r="D39" s="127" t="s">
        <v>14</v>
      </c>
      <c r="E39" s="127"/>
      <c r="F39" s="127"/>
      <c r="G39" s="127"/>
      <c r="H39" s="127"/>
      <c r="I39" s="127"/>
      <c r="J39" s="127"/>
      <c r="K39" s="127"/>
      <c r="L39" s="127"/>
      <c r="M39" s="123"/>
      <c r="N39" s="123"/>
      <c r="O39" s="123"/>
      <c r="P39" s="123"/>
      <c r="Q39" s="123"/>
      <c r="R39" s="123"/>
      <c r="S39" s="123"/>
      <c r="T39" s="123"/>
      <c r="U39" s="123"/>
    </row>
    <row r="40" spans="4:21" s="51" customFormat="1" x14ac:dyDescent="0.2">
      <c r="D40" s="49"/>
      <c r="E40" s="49"/>
      <c r="F40" s="49"/>
      <c r="G40" s="49"/>
      <c r="H40" s="49"/>
      <c r="I40" s="49"/>
      <c r="J40" s="49"/>
      <c r="K40" s="49"/>
      <c r="L40" s="49"/>
      <c r="M40" s="50"/>
      <c r="N40" s="50"/>
      <c r="O40" s="50"/>
      <c r="P40" s="50"/>
      <c r="Q40" s="50"/>
      <c r="R40" s="50"/>
      <c r="S40" s="50"/>
      <c r="T40" s="50"/>
      <c r="U40" s="50"/>
    </row>
    <row r="43" spans="4:21" s="48" customFormat="1" ht="21" thickBot="1" x14ac:dyDescent="0.35">
      <c r="D43" s="152" t="s">
        <v>15</v>
      </c>
      <c r="E43" s="152"/>
      <c r="F43" s="152"/>
      <c r="G43" s="152"/>
      <c r="H43" s="152"/>
      <c r="I43" s="152"/>
      <c r="J43" s="152"/>
      <c r="K43" s="152"/>
      <c r="L43" s="152"/>
      <c r="M43" s="123"/>
      <c r="N43" s="123"/>
      <c r="O43" s="123"/>
      <c r="P43" s="123"/>
      <c r="Q43" s="123"/>
      <c r="R43" s="123"/>
      <c r="S43" s="123"/>
      <c r="T43" s="123"/>
      <c r="U43" s="123"/>
    </row>
  </sheetData>
  <mergeCells count="51">
    <mergeCell ref="D43:L43"/>
    <mergeCell ref="G35:J36"/>
    <mergeCell ref="G27:J27"/>
    <mergeCell ref="G1:R1"/>
    <mergeCell ref="G3:R3"/>
    <mergeCell ref="L32:P33"/>
    <mergeCell ref="K35:U36"/>
    <mergeCell ref="S31:S33"/>
    <mergeCell ref="P28:R28"/>
    <mergeCell ref="S25:U25"/>
    <mergeCell ref="S2:T2"/>
    <mergeCell ref="P25:R25"/>
    <mergeCell ref="P27:R27"/>
    <mergeCell ref="M43:U43"/>
    <mergeCell ref="K25:O25"/>
    <mergeCell ref="D19:F19"/>
    <mergeCell ref="C17:C21"/>
    <mergeCell ref="G15:U15"/>
    <mergeCell ref="S16:U16"/>
    <mergeCell ref="D21:F21"/>
    <mergeCell ref="G16:I16"/>
    <mergeCell ref="J16:L16"/>
    <mergeCell ref="D20:F20"/>
    <mergeCell ref="M16:O16"/>
    <mergeCell ref="P16:R16"/>
    <mergeCell ref="D16:F16"/>
    <mergeCell ref="D17:F17"/>
    <mergeCell ref="D18:F18"/>
    <mergeCell ref="F2:R2"/>
    <mergeCell ref="D9:G9"/>
    <mergeCell ref="D11:G11"/>
    <mergeCell ref="I11:U11"/>
    <mergeCell ref="K26:O26"/>
    <mergeCell ref="D26:F26"/>
    <mergeCell ref="D25:F25"/>
    <mergeCell ref="M39:U39"/>
    <mergeCell ref="D28:F28"/>
    <mergeCell ref="G25:J25"/>
    <mergeCell ref="D39:L39"/>
    <mergeCell ref="D7:H7"/>
    <mergeCell ref="J7:L7"/>
    <mergeCell ref="N7:O7"/>
    <mergeCell ref="R7:U7"/>
    <mergeCell ref="D24:F24"/>
    <mergeCell ref="I9:U9"/>
    <mergeCell ref="U31:U33"/>
    <mergeCell ref="S27:U27"/>
    <mergeCell ref="S28:U28"/>
    <mergeCell ref="D27:F27"/>
    <mergeCell ref="K27:O27"/>
    <mergeCell ref="K28:O28"/>
  </mergeCells>
  <phoneticPr fontId="3" type="noConversion"/>
  <pageMargins left="0.78740157480314965" right="0.39370078740157483" top="0.59055118110236227" bottom="0.59055118110236227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</vt:i4>
      </vt:variant>
    </vt:vector>
  </HeadingPairs>
  <TitlesOfParts>
    <vt:vector size="12" baseType="lpstr">
      <vt:lpstr>Aufstellung</vt:lpstr>
      <vt:lpstr>Spielreihenfolge</vt:lpstr>
      <vt:lpstr>Spielprotokoll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Spielprotokoll!Druckbereich</vt:lpstr>
      <vt:lpstr>Spielreihenfolge!Druckbereich</vt:lpstr>
    </vt:vector>
  </TitlesOfParts>
  <Company>Goldenes-Kreuz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Mag. Thomas Vesely</cp:lastModifiedBy>
  <cp:lastPrinted>2009-09-11T05:28:25Z</cp:lastPrinted>
  <dcterms:created xsi:type="dcterms:W3CDTF">2006-10-11T14:18:14Z</dcterms:created>
  <dcterms:modified xsi:type="dcterms:W3CDTF">2021-09-28T11:17:57Z</dcterms:modified>
</cp:coreProperties>
</file>